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248" lockStructure="1"/>
  <bookViews>
    <workbookView xWindow="240" yWindow="420" windowWidth="18795" windowHeight="11640" tabRatio="721"/>
  </bookViews>
  <sheets>
    <sheet name="1_ IHW Samples and References" sheetId="1" r:id="rId1"/>
    <sheet name="2_ CWD2.0 Coverage" sheetId="2" r:id="rId2"/>
    <sheet name="3_ Unique Alleles" sheetId="4" r:id="rId3"/>
    <sheet name="4_ Total Alleles" sheetId="5" r:id="rId4"/>
    <sheet name="5_ MiSeq Results" sheetId="8" r:id="rId5"/>
    <sheet name="6_ Reference Issues" sheetId="10" r:id="rId6"/>
    <sheet name="7_ Ambiguities" sheetId="12" r:id="rId7"/>
    <sheet name="8_ MiniSeq Results" sheetId="13" r:id="rId8"/>
    <sheet name="9_ MiniSeq Differences" sheetId="14" r:id="rId9"/>
  </sheets>
  <definedNames>
    <definedName name="_xlnm._FilterDatabase" localSheetId="4" hidden="1">'5_ MiSeq Results'!$B$5:$N$5</definedName>
    <definedName name="_xlnm._FilterDatabase" localSheetId="5" hidden="1">'6_ Reference Issues'!$B$4:$F$4</definedName>
    <definedName name="_xlnm._FilterDatabase" localSheetId="6" hidden="1">'7_ Ambiguities'!$B$4:$D$4</definedName>
    <definedName name="_xlnm._FilterDatabase" localSheetId="7" hidden="1">'8_ MiniSeq Results'!$B$5:$N$5</definedName>
    <definedName name="_xlnm.Print_Area" localSheetId="0">'1_ IHW Samples and References'!$B$4:$X$76</definedName>
    <definedName name="_xlnm.Print_Area" localSheetId="3">'4_ Total Alleles'!$B$4:$X$76</definedName>
    <definedName name="_xlnm.Print_Area" localSheetId="4">'5_ MiSeq Results'!$B$5:$M$77</definedName>
    <definedName name="_xlnm.Print_Area" localSheetId="5">'6_ Reference Issues'!#REF!</definedName>
    <definedName name="_xlnm.Print_Area" localSheetId="6">'7_ Ambiguities'!#REF!</definedName>
    <definedName name="_xlnm.Print_Area" localSheetId="7">'8_ MiniSeq Results'!$B$5:$M$77</definedName>
  </definedNames>
  <calcPr calcId="145621"/>
</workbook>
</file>

<file path=xl/calcChain.xml><?xml version="1.0" encoding="utf-8"?>
<calcChain xmlns="http://schemas.openxmlformats.org/spreadsheetml/2006/main">
  <c r="C150" i="8" l="1"/>
  <c r="C80" i="5"/>
  <c r="F16" i="4"/>
  <c r="C300" i="4"/>
  <c r="F15" i="4" s="1"/>
  <c r="C296" i="4"/>
  <c r="F14" i="4" s="1"/>
  <c r="C289" i="4"/>
  <c r="F13" i="4" s="1"/>
  <c r="C281" i="4"/>
  <c r="F12" i="4" s="1"/>
  <c r="C235" i="4"/>
  <c r="F11" i="4" s="1"/>
  <c r="C215" i="4"/>
  <c r="F10" i="4" s="1"/>
  <c r="C196" i="4"/>
  <c r="F9" i="4" s="1"/>
  <c r="C173" i="4"/>
  <c r="F8" i="4" s="1"/>
  <c r="C160" i="4"/>
  <c r="F7" i="4" s="1"/>
  <c r="C125" i="4"/>
  <c r="F6" i="4" s="1"/>
  <c r="C54" i="4"/>
  <c r="F5" i="4" s="1"/>
  <c r="CO7" i="13" l="1"/>
  <c r="CO8" i="13"/>
  <c r="CO9" i="13"/>
  <c r="CO10" i="13"/>
  <c r="CO11" i="13"/>
  <c r="CO12" i="13"/>
  <c r="CO13" i="13"/>
  <c r="CO14" i="13"/>
  <c r="CO15" i="13"/>
  <c r="CO16" i="13"/>
  <c r="CO17" i="13"/>
  <c r="CO18" i="13"/>
  <c r="CB8" i="13"/>
  <c r="CB9" i="13"/>
  <c r="CB10" i="13"/>
  <c r="CB11" i="13"/>
  <c r="CB12" i="13"/>
  <c r="CB13" i="13"/>
  <c r="CB14" i="13"/>
  <c r="CB15" i="13"/>
  <c r="CB16" i="13"/>
  <c r="CB17" i="13"/>
  <c r="CB18" i="13"/>
  <c r="CB7" i="13"/>
  <c r="AS17" i="13"/>
  <c r="AK6" i="13"/>
  <c r="AL6" i="13"/>
  <c r="AM6" i="13"/>
  <c r="AN6" i="13"/>
  <c r="AO6" i="13"/>
  <c r="AP6" i="13"/>
  <c r="AQ6" i="13"/>
  <c r="AR6" i="13"/>
  <c r="AS6" i="13"/>
  <c r="AT6" i="13"/>
  <c r="AK7" i="13"/>
  <c r="AL7" i="13"/>
  <c r="AM7" i="13"/>
  <c r="AN7" i="13"/>
  <c r="AO7" i="13"/>
  <c r="AP7" i="13"/>
  <c r="AQ7" i="13"/>
  <c r="AR7" i="13"/>
  <c r="AS7" i="13"/>
  <c r="AT7" i="13"/>
  <c r="AK8" i="13"/>
  <c r="AL8" i="13"/>
  <c r="AM8" i="13"/>
  <c r="AN8" i="13"/>
  <c r="AO8" i="13"/>
  <c r="AP8" i="13"/>
  <c r="AQ8" i="13"/>
  <c r="AR8" i="13"/>
  <c r="AS8" i="13"/>
  <c r="AT8" i="13"/>
  <c r="AK9" i="13"/>
  <c r="AL9" i="13"/>
  <c r="AM9" i="13"/>
  <c r="AN9" i="13"/>
  <c r="AO9" i="13"/>
  <c r="AP9" i="13"/>
  <c r="AQ9" i="13"/>
  <c r="AR9" i="13"/>
  <c r="AS9" i="13"/>
  <c r="AT9" i="13"/>
  <c r="AK10" i="13"/>
  <c r="AL10" i="13"/>
  <c r="AM10" i="13"/>
  <c r="AN10" i="13"/>
  <c r="AO10" i="13"/>
  <c r="AP10" i="13"/>
  <c r="AQ10" i="13"/>
  <c r="AR10" i="13"/>
  <c r="AS10" i="13"/>
  <c r="AT10" i="13"/>
  <c r="AK11" i="13"/>
  <c r="AL11" i="13"/>
  <c r="AM11" i="13"/>
  <c r="AN11" i="13"/>
  <c r="AO11" i="13"/>
  <c r="AP11" i="13"/>
  <c r="AQ11" i="13"/>
  <c r="AR11" i="13"/>
  <c r="AS11" i="13"/>
  <c r="AT11" i="13"/>
  <c r="AK12" i="13"/>
  <c r="AL12" i="13"/>
  <c r="AM12" i="13"/>
  <c r="AN12" i="13"/>
  <c r="AO12" i="13"/>
  <c r="AP12" i="13"/>
  <c r="AQ12" i="13"/>
  <c r="AR12" i="13"/>
  <c r="AS12" i="13"/>
  <c r="AT12" i="13"/>
  <c r="AK13" i="13"/>
  <c r="AL13" i="13"/>
  <c r="AM13" i="13"/>
  <c r="AN13" i="13"/>
  <c r="AO13" i="13"/>
  <c r="AP13" i="13"/>
  <c r="AQ13" i="13"/>
  <c r="AR13" i="13"/>
  <c r="AS13" i="13"/>
  <c r="AT13" i="13"/>
  <c r="AK14" i="13"/>
  <c r="AL14" i="13"/>
  <c r="AM14" i="13"/>
  <c r="AN14" i="13"/>
  <c r="AO14" i="13"/>
  <c r="AP14" i="13"/>
  <c r="AQ14" i="13"/>
  <c r="AR14" i="13"/>
  <c r="AS14" i="13"/>
  <c r="AT14" i="13"/>
  <c r="AK15" i="13"/>
  <c r="AL15" i="13"/>
  <c r="AM15" i="13"/>
  <c r="AN15" i="13"/>
  <c r="AO15" i="13"/>
  <c r="AP15" i="13"/>
  <c r="AQ15" i="13"/>
  <c r="AR15" i="13"/>
  <c r="AS15" i="13"/>
  <c r="AT15" i="13"/>
  <c r="AK16" i="13"/>
  <c r="AL16" i="13"/>
  <c r="AM16" i="13"/>
  <c r="AN16" i="13"/>
  <c r="AO16" i="13"/>
  <c r="AP16" i="13"/>
  <c r="AQ16" i="13"/>
  <c r="AR16" i="13"/>
  <c r="AS16" i="13"/>
  <c r="AT16" i="13"/>
  <c r="AK17" i="13"/>
  <c r="AL17" i="13"/>
  <c r="AM17" i="13"/>
  <c r="AN17" i="13"/>
  <c r="AO17" i="13"/>
  <c r="AP17" i="13"/>
  <c r="AQ17" i="13"/>
  <c r="AR17" i="13"/>
  <c r="AT17" i="13"/>
  <c r="AK18" i="13"/>
  <c r="AL18" i="13"/>
  <c r="AM18" i="13"/>
  <c r="AN18" i="13"/>
  <c r="AO18" i="13"/>
  <c r="AP18" i="13"/>
  <c r="AQ18" i="13"/>
  <c r="AR18" i="13"/>
  <c r="AS18" i="13"/>
  <c r="AT18" i="13"/>
  <c r="AK19" i="13"/>
  <c r="AL19" i="13"/>
  <c r="AM19" i="13"/>
  <c r="AN19" i="13"/>
  <c r="AO19" i="13"/>
  <c r="AP19" i="13"/>
  <c r="AQ19" i="13"/>
  <c r="AR19" i="13"/>
  <c r="AS19" i="13"/>
  <c r="AT19" i="13"/>
  <c r="AK20" i="13"/>
  <c r="AL20" i="13"/>
  <c r="AM20" i="13"/>
  <c r="AN20" i="13"/>
  <c r="AO20" i="13"/>
  <c r="AP20" i="13"/>
  <c r="AQ20" i="13"/>
  <c r="AR20" i="13"/>
  <c r="AS20" i="13"/>
  <c r="AT20" i="13"/>
  <c r="AK21" i="13"/>
  <c r="AL21" i="13"/>
  <c r="AM21" i="13"/>
  <c r="AN21" i="13"/>
  <c r="AO21" i="13"/>
  <c r="AP21" i="13"/>
  <c r="AQ21" i="13"/>
  <c r="AR21" i="13"/>
  <c r="AS21" i="13"/>
  <c r="AT21" i="13"/>
  <c r="AK22" i="13"/>
  <c r="AL22" i="13"/>
  <c r="AM22" i="13"/>
  <c r="AN22" i="13"/>
  <c r="AO22" i="13"/>
  <c r="AP22" i="13"/>
  <c r="AQ22" i="13"/>
  <c r="AR22" i="13"/>
  <c r="AS22" i="13"/>
  <c r="AT22" i="13"/>
  <c r="AK23" i="13"/>
  <c r="AL23" i="13"/>
  <c r="AM23" i="13"/>
  <c r="AN23" i="13"/>
  <c r="AO23" i="13"/>
  <c r="AP23" i="13"/>
  <c r="AQ23" i="13"/>
  <c r="AR23" i="13"/>
  <c r="AS23" i="13"/>
  <c r="AT23" i="13"/>
  <c r="AK24" i="13"/>
  <c r="AL24" i="13"/>
  <c r="AM24" i="13"/>
  <c r="AN24" i="13"/>
  <c r="AO24" i="13"/>
  <c r="AP24" i="13"/>
  <c r="AQ24" i="13"/>
  <c r="AR24" i="13"/>
  <c r="AS24" i="13"/>
  <c r="AT24" i="13"/>
  <c r="AK25" i="13"/>
  <c r="AL25" i="13"/>
  <c r="AM25" i="13"/>
  <c r="AN25" i="13"/>
  <c r="AO25" i="13"/>
  <c r="AP25" i="13"/>
  <c r="AQ25" i="13"/>
  <c r="AR25" i="13"/>
  <c r="AS25" i="13"/>
  <c r="AT25" i="13"/>
  <c r="AK26" i="13"/>
  <c r="AL26" i="13"/>
  <c r="AM26" i="13"/>
  <c r="AN26" i="13"/>
  <c r="AO26" i="13"/>
  <c r="AP26" i="13"/>
  <c r="AQ26" i="13"/>
  <c r="AR26" i="13"/>
  <c r="AS26" i="13"/>
  <c r="AT26" i="13"/>
  <c r="AK27" i="13"/>
  <c r="AL27" i="13"/>
  <c r="AM27" i="13"/>
  <c r="AN27" i="13"/>
  <c r="AO27" i="13"/>
  <c r="AP27" i="13"/>
  <c r="AQ27" i="13"/>
  <c r="AR27" i="13"/>
  <c r="AS27" i="13"/>
  <c r="AT27" i="13"/>
  <c r="AK28" i="13"/>
  <c r="AL28" i="13"/>
  <c r="AM28" i="13"/>
  <c r="AN28" i="13"/>
  <c r="AO28" i="13"/>
  <c r="AP28" i="13"/>
  <c r="AQ28" i="13"/>
  <c r="AR28" i="13"/>
  <c r="AS28" i="13"/>
  <c r="AT28" i="13"/>
  <c r="AK29" i="13"/>
  <c r="AL29" i="13"/>
  <c r="AM29" i="13"/>
  <c r="AN29" i="13"/>
  <c r="AO29" i="13"/>
  <c r="AP29" i="13"/>
  <c r="AQ29" i="13"/>
  <c r="AR29" i="13"/>
  <c r="AS29" i="13"/>
  <c r="AT29" i="13"/>
  <c r="AK30" i="13"/>
  <c r="AL30" i="13"/>
  <c r="AM30" i="13"/>
  <c r="AN30" i="13"/>
  <c r="AO30" i="13"/>
  <c r="AP30" i="13"/>
  <c r="AQ30" i="13"/>
  <c r="AR30" i="13"/>
  <c r="AS30" i="13"/>
  <c r="AT30" i="13"/>
  <c r="AK31" i="13"/>
  <c r="AL31" i="13"/>
  <c r="AM31" i="13"/>
  <c r="AN31" i="13"/>
  <c r="AO31" i="13"/>
  <c r="AP31" i="13"/>
  <c r="AQ31" i="13"/>
  <c r="AR31" i="13"/>
  <c r="AS31" i="13"/>
  <c r="AT31" i="13"/>
  <c r="AK32" i="13"/>
  <c r="AL32" i="13"/>
  <c r="AM32" i="13"/>
  <c r="AN32" i="13"/>
  <c r="AO32" i="13"/>
  <c r="AP32" i="13"/>
  <c r="AQ32" i="13"/>
  <c r="AR32" i="13"/>
  <c r="AS32" i="13"/>
  <c r="AT32" i="13"/>
  <c r="AK33" i="13"/>
  <c r="AL33" i="13"/>
  <c r="AM33" i="13"/>
  <c r="AN33" i="13"/>
  <c r="AO33" i="13"/>
  <c r="AP33" i="13"/>
  <c r="AQ33" i="13"/>
  <c r="AR33" i="13"/>
  <c r="AS33" i="13"/>
  <c r="AT33" i="13"/>
  <c r="AK34" i="13"/>
  <c r="AL34" i="13"/>
  <c r="AM34" i="13"/>
  <c r="AN34" i="13"/>
  <c r="AO34" i="13"/>
  <c r="AP34" i="13"/>
  <c r="AQ34" i="13"/>
  <c r="AR34" i="13"/>
  <c r="AS34" i="13"/>
  <c r="AT34" i="13"/>
  <c r="AK35" i="13"/>
  <c r="AL35" i="13"/>
  <c r="AM35" i="13"/>
  <c r="AN35" i="13"/>
  <c r="AO35" i="13"/>
  <c r="AP35" i="13"/>
  <c r="AQ35" i="13"/>
  <c r="AR35" i="13"/>
  <c r="AS35" i="13"/>
  <c r="AT35" i="13"/>
  <c r="AK36" i="13"/>
  <c r="AL36" i="13"/>
  <c r="AM36" i="13"/>
  <c r="AN36" i="13"/>
  <c r="AO36" i="13"/>
  <c r="AP36" i="13"/>
  <c r="AQ36" i="13"/>
  <c r="AR36" i="13"/>
  <c r="AS36" i="13"/>
  <c r="AT36" i="13"/>
  <c r="AK37" i="13"/>
  <c r="AL37" i="13"/>
  <c r="AM37" i="13"/>
  <c r="AN37" i="13"/>
  <c r="AO37" i="13"/>
  <c r="AP37" i="13"/>
  <c r="AQ37" i="13"/>
  <c r="AR37" i="13"/>
  <c r="AS37" i="13"/>
  <c r="AT37" i="13"/>
  <c r="AK38" i="13"/>
  <c r="AL38" i="13"/>
  <c r="AM38" i="13"/>
  <c r="AN38" i="13"/>
  <c r="AO38" i="13"/>
  <c r="AP38" i="13"/>
  <c r="AQ38" i="13"/>
  <c r="AR38" i="13"/>
  <c r="AS38" i="13"/>
  <c r="AT38" i="13"/>
  <c r="AK39" i="13"/>
  <c r="AL39" i="13"/>
  <c r="AM39" i="13"/>
  <c r="AN39" i="13"/>
  <c r="AO39" i="13"/>
  <c r="AP39" i="13"/>
  <c r="AQ39" i="13"/>
  <c r="AR39" i="13"/>
  <c r="AS39" i="13"/>
  <c r="AT39" i="13"/>
  <c r="AK40" i="13"/>
  <c r="AL40" i="13"/>
  <c r="AM40" i="13"/>
  <c r="AN40" i="13"/>
  <c r="AO40" i="13"/>
  <c r="AP40" i="13"/>
  <c r="AQ40" i="13"/>
  <c r="AR40" i="13"/>
  <c r="AS40" i="13"/>
  <c r="AT40" i="13"/>
  <c r="AK41" i="13"/>
  <c r="AL41" i="13"/>
  <c r="AM41" i="13"/>
  <c r="AN41" i="13"/>
  <c r="AO41" i="13"/>
  <c r="AP41" i="13"/>
  <c r="AQ41" i="13"/>
  <c r="AR41" i="13"/>
  <c r="AS41" i="13"/>
  <c r="AT41" i="13"/>
  <c r="AK42" i="13"/>
  <c r="AL42" i="13"/>
  <c r="AM42" i="13"/>
  <c r="AN42" i="13"/>
  <c r="AO42" i="13"/>
  <c r="AP42" i="13"/>
  <c r="AQ42" i="13"/>
  <c r="AR42" i="13"/>
  <c r="AS42" i="13"/>
  <c r="AT42" i="13"/>
  <c r="AK43" i="13"/>
  <c r="AL43" i="13"/>
  <c r="AM43" i="13"/>
  <c r="AN43" i="13"/>
  <c r="AO43" i="13"/>
  <c r="AP43" i="13"/>
  <c r="AQ43" i="13"/>
  <c r="AR43" i="13"/>
  <c r="AS43" i="13"/>
  <c r="AT43" i="13"/>
  <c r="AK44" i="13"/>
  <c r="AL44" i="13"/>
  <c r="AM44" i="13"/>
  <c r="AN44" i="13"/>
  <c r="AO44" i="13"/>
  <c r="AP44" i="13"/>
  <c r="AQ44" i="13"/>
  <c r="AR44" i="13"/>
  <c r="AS44" i="13"/>
  <c r="AT44" i="13"/>
  <c r="AK45" i="13"/>
  <c r="AL45" i="13"/>
  <c r="AM45" i="13"/>
  <c r="AN45" i="13"/>
  <c r="AO45" i="13"/>
  <c r="AP45" i="13"/>
  <c r="AQ45" i="13"/>
  <c r="AR45" i="13"/>
  <c r="AS45" i="13"/>
  <c r="AT45" i="13"/>
  <c r="AK46" i="13"/>
  <c r="AL46" i="13"/>
  <c r="AM46" i="13"/>
  <c r="AN46" i="13"/>
  <c r="AO46" i="13"/>
  <c r="AP46" i="13"/>
  <c r="AQ46" i="13"/>
  <c r="AR46" i="13"/>
  <c r="AS46" i="13"/>
  <c r="AT46" i="13"/>
  <c r="AK47" i="13"/>
  <c r="AL47" i="13"/>
  <c r="AM47" i="13"/>
  <c r="AN47" i="13"/>
  <c r="AO47" i="13"/>
  <c r="AP47" i="13"/>
  <c r="AQ47" i="13"/>
  <c r="AR47" i="13"/>
  <c r="AS47" i="13"/>
  <c r="AT47" i="13"/>
  <c r="AK48" i="13"/>
  <c r="AL48" i="13"/>
  <c r="AM48" i="13"/>
  <c r="AN48" i="13"/>
  <c r="AO48" i="13"/>
  <c r="AP48" i="13"/>
  <c r="AQ48" i="13"/>
  <c r="AR48" i="13"/>
  <c r="AS48" i="13"/>
  <c r="AT48" i="13"/>
  <c r="AK49" i="13"/>
  <c r="AL49" i="13"/>
  <c r="AM49" i="13"/>
  <c r="AN49" i="13"/>
  <c r="AO49" i="13"/>
  <c r="AP49" i="13"/>
  <c r="AQ49" i="13"/>
  <c r="AR49" i="13"/>
  <c r="AS49" i="13"/>
  <c r="AT49" i="13"/>
  <c r="AK50" i="13"/>
  <c r="AL50" i="13"/>
  <c r="AM50" i="13"/>
  <c r="AN50" i="13"/>
  <c r="AO50" i="13"/>
  <c r="AP50" i="13"/>
  <c r="AQ50" i="13"/>
  <c r="AR50" i="13"/>
  <c r="AS50" i="13"/>
  <c r="AT50" i="13"/>
  <c r="AK51" i="13"/>
  <c r="AL51" i="13"/>
  <c r="AM51" i="13"/>
  <c r="AN51" i="13"/>
  <c r="AO51" i="13"/>
  <c r="AP51" i="13"/>
  <c r="AQ51" i="13"/>
  <c r="AR51" i="13"/>
  <c r="AS51" i="13"/>
  <c r="AT51" i="13"/>
  <c r="AK52" i="13"/>
  <c r="AL52" i="13"/>
  <c r="AM52" i="13"/>
  <c r="AN52" i="13"/>
  <c r="AO52" i="13"/>
  <c r="AP52" i="13"/>
  <c r="AQ52" i="13"/>
  <c r="AR52" i="13"/>
  <c r="AS52" i="13"/>
  <c r="AT52" i="13"/>
  <c r="AK53" i="13"/>
  <c r="AL53" i="13"/>
  <c r="AM53" i="13"/>
  <c r="AN53" i="13"/>
  <c r="AO53" i="13"/>
  <c r="AP53" i="13"/>
  <c r="AQ53" i="13"/>
  <c r="AR53" i="13"/>
  <c r="AS53" i="13"/>
  <c r="AT53" i="13"/>
  <c r="AK54" i="13"/>
  <c r="AL54" i="13"/>
  <c r="AM54" i="13"/>
  <c r="AN54" i="13"/>
  <c r="AO54" i="13"/>
  <c r="AP54" i="13"/>
  <c r="AQ54" i="13"/>
  <c r="AR54" i="13"/>
  <c r="AS54" i="13"/>
  <c r="AT54" i="13"/>
  <c r="AK55" i="13"/>
  <c r="AL55" i="13"/>
  <c r="AM55" i="13"/>
  <c r="AN55" i="13"/>
  <c r="AO55" i="13"/>
  <c r="AP55" i="13"/>
  <c r="AQ55" i="13"/>
  <c r="AR55" i="13"/>
  <c r="AS55" i="13"/>
  <c r="AT55" i="13"/>
  <c r="AK56" i="13"/>
  <c r="AL56" i="13"/>
  <c r="AM56" i="13"/>
  <c r="AN56" i="13"/>
  <c r="AO56" i="13"/>
  <c r="AP56" i="13"/>
  <c r="AQ56" i="13"/>
  <c r="AR56" i="13"/>
  <c r="AS56" i="13"/>
  <c r="AT56" i="13"/>
  <c r="AK57" i="13"/>
  <c r="AL57" i="13"/>
  <c r="AM57" i="13"/>
  <c r="AN57" i="13"/>
  <c r="AO57" i="13"/>
  <c r="AP57" i="13"/>
  <c r="AQ57" i="13"/>
  <c r="AR57" i="13"/>
  <c r="AS57" i="13"/>
  <c r="AT57" i="13"/>
  <c r="AK58" i="13"/>
  <c r="AL58" i="13"/>
  <c r="AM58" i="13"/>
  <c r="AN58" i="13"/>
  <c r="AO58" i="13"/>
  <c r="AP58" i="13"/>
  <c r="AQ58" i="13"/>
  <c r="AR58" i="13"/>
  <c r="AS58" i="13"/>
  <c r="AT58" i="13"/>
  <c r="AK59" i="13"/>
  <c r="AL59" i="13"/>
  <c r="AM59" i="13"/>
  <c r="AN59" i="13"/>
  <c r="AO59" i="13"/>
  <c r="AP59" i="13"/>
  <c r="AQ59" i="13"/>
  <c r="AR59" i="13"/>
  <c r="AS59" i="13"/>
  <c r="AT59" i="13"/>
  <c r="AK60" i="13"/>
  <c r="AL60" i="13"/>
  <c r="AM60" i="13"/>
  <c r="AN60" i="13"/>
  <c r="AO60" i="13"/>
  <c r="AP60" i="13"/>
  <c r="AQ60" i="13"/>
  <c r="AR60" i="13"/>
  <c r="AS60" i="13"/>
  <c r="AT60" i="13"/>
  <c r="AK61" i="13"/>
  <c r="AL61" i="13"/>
  <c r="AM61" i="13"/>
  <c r="AN61" i="13"/>
  <c r="AO61" i="13"/>
  <c r="AP61" i="13"/>
  <c r="AQ61" i="13"/>
  <c r="AR61" i="13"/>
  <c r="AS61" i="13"/>
  <c r="AT61" i="13"/>
  <c r="AK62" i="13"/>
  <c r="AL62" i="13"/>
  <c r="AM62" i="13"/>
  <c r="AN62" i="13"/>
  <c r="AO62" i="13"/>
  <c r="AP62" i="13"/>
  <c r="AQ62" i="13"/>
  <c r="AR62" i="13"/>
  <c r="AS62" i="13"/>
  <c r="AT62" i="13"/>
  <c r="AK63" i="13"/>
  <c r="AL63" i="13"/>
  <c r="AM63" i="13"/>
  <c r="AN63" i="13"/>
  <c r="AO63" i="13"/>
  <c r="AP63" i="13"/>
  <c r="AQ63" i="13"/>
  <c r="AR63" i="13"/>
  <c r="AS63" i="13"/>
  <c r="AT63" i="13"/>
  <c r="AK64" i="13"/>
  <c r="AL64" i="13"/>
  <c r="AM64" i="13"/>
  <c r="AN64" i="13"/>
  <c r="AO64" i="13"/>
  <c r="AP64" i="13"/>
  <c r="AQ64" i="13"/>
  <c r="AR64" i="13"/>
  <c r="AS64" i="13"/>
  <c r="AT64" i="13"/>
  <c r="AK65" i="13"/>
  <c r="AL65" i="13"/>
  <c r="AM65" i="13"/>
  <c r="AN65" i="13"/>
  <c r="AO65" i="13"/>
  <c r="AP65" i="13"/>
  <c r="AQ65" i="13"/>
  <c r="AR65" i="13"/>
  <c r="AS65" i="13"/>
  <c r="AT65" i="13"/>
  <c r="AK66" i="13"/>
  <c r="AL66" i="13"/>
  <c r="AM66" i="13"/>
  <c r="AN66" i="13"/>
  <c r="AO66" i="13"/>
  <c r="AP66" i="13"/>
  <c r="AQ66" i="13"/>
  <c r="AR66" i="13"/>
  <c r="AS66" i="13"/>
  <c r="AT66" i="13"/>
  <c r="AK67" i="13"/>
  <c r="AL67" i="13"/>
  <c r="AM67" i="13"/>
  <c r="AN67" i="13"/>
  <c r="AO67" i="13"/>
  <c r="AP67" i="13"/>
  <c r="AQ67" i="13"/>
  <c r="AR67" i="13"/>
  <c r="AS67" i="13"/>
  <c r="AT67" i="13"/>
  <c r="AK68" i="13"/>
  <c r="AL68" i="13"/>
  <c r="AM68" i="13"/>
  <c r="AN68" i="13"/>
  <c r="AO68" i="13"/>
  <c r="AP68" i="13"/>
  <c r="AQ68" i="13"/>
  <c r="AR68" i="13"/>
  <c r="AS68" i="13"/>
  <c r="AT68" i="13"/>
  <c r="AK69" i="13"/>
  <c r="AL69" i="13"/>
  <c r="AM69" i="13"/>
  <c r="AN69" i="13"/>
  <c r="AO69" i="13"/>
  <c r="AP69" i="13"/>
  <c r="AQ69" i="13"/>
  <c r="AR69" i="13"/>
  <c r="AS69" i="13"/>
  <c r="AT69" i="13"/>
  <c r="AK70" i="13"/>
  <c r="AL70" i="13"/>
  <c r="AM70" i="13"/>
  <c r="AN70" i="13"/>
  <c r="AO70" i="13"/>
  <c r="AP70" i="13"/>
  <c r="AQ70" i="13"/>
  <c r="AR70" i="13"/>
  <c r="AS70" i="13"/>
  <c r="AT70" i="13"/>
  <c r="AK71" i="13"/>
  <c r="AL71" i="13"/>
  <c r="AM71" i="13"/>
  <c r="AN71" i="13"/>
  <c r="AO71" i="13"/>
  <c r="AP71" i="13"/>
  <c r="AQ71" i="13"/>
  <c r="AR71" i="13"/>
  <c r="AS71" i="13"/>
  <c r="AT71" i="13"/>
  <c r="AK72" i="13"/>
  <c r="AL72" i="13"/>
  <c r="AM72" i="13"/>
  <c r="AN72" i="13"/>
  <c r="AO72" i="13"/>
  <c r="AP72" i="13"/>
  <c r="AQ72" i="13"/>
  <c r="AR72" i="13"/>
  <c r="AS72" i="13"/>
  <c r="AT72" i="13"/>
  <c r="AK73" i="13"/>
  <c r="AL73" i="13"/>
  <c r="AM73" i="13"/>
  <c r="AN73" i="13"/>
  <c r="AO73" i="13"/>
  <c r="AP73" i="13"/>
  <c r="AQ73" i="13"/>
  <c r="AR73" i="13"/>
  <c r="AS73" i="13"/>
  <c r="AT73" i="13"/>
  <c r="AK74" i="13"/>
  <c r="AL74" i="13"/>
  <c r="AM74" i="13"/>
  <c r="AN74" i="13"/>
  <c r="AO74" i="13"/>
  <c r="AP74" i="13"/>
  <c r="AQ74" i="13"/>
  <c r="AR74" i="13"/>
  <c r="AS74" i="13"/>
  <c r="AT74" i="13"/>
  <c r="AK75" i="13"/>
  <c r="AL75" i="13"/>
  <c r="AM75" i="13"/>
  <c r="AN75" i="13"/>
  <c r="AO75" i="13"/>
  <c r="AP75" i="13"/>
  <c r="AQ75" i="13"/>
  <c r="AR75" i="13"/>
  <c r="AS75" i="13"/>
  <c r="AT75" i="13"/>
  <c r="AK76" i="13"/>
  <c r="AL76" i="13"/>
  <c r="AM76" i="13"/>
  <c r="AN76" i="13"/>
  <c r="AO76" i="13"/>
  <c r="AP76" i="13"/>
  <c r="AQ76" i="13"/>
  <c r="AR76" i="13"/>
  <c r="AS76" i="13"/>
  <c r="AT76" i="13"/>
  <c r="AK77" i="13"/>
  <c r="AL77" i="13"/>
  <c r="AM77" i="13"/>
  <c r="AN77" i="13"/>
  <c r="AO77" i="13"/>
  <c r="AP77" i="13"/>
  <c r="AQ77" i="13"/>
  <c r="AR77" i="13"/>
  <c r="AS77" i="13"/>
  <c r="AT77" i="13"/>
  <c r="AK78" i="13"/>
  <c r="AL78" i="13"/>
  <c r="AM78" i="13"/>
  <c r="AN78" i="13"/>
  <c r="AO78" i="13"/>
  <c r="AP78" i="13"/>
  <c r="AQ78" i="13"/>
  <c r="AR78" i="13"/>
  <c r="AS78" i="13"/>
  <c r="AT78" i="13"/>
  <c r="AK79" i="13"/>
  <c r="AL79" i="13"/>
  <c r="AM79" i="13"/>
  <c r="AN79" i="13"/>
  <c r="AO79" i="13"/>
  <c r="AP79" i="13"/>
  <c r="AQ79" i="13"/>
  <c r="AR79" i="13"/>
  <c r="AS79" i="13"/>
  <c r="AT79" i="13"/>
  <c r="AK80" i="13"/>
  <c r="AL80" i="13"/>
  <c r="AM80" i="13"/>
  <c r="AN80" i="13"/>
  <c r="AO80" i="13"/>
  <c r="AP80" i="13"/>
  <c r="AQ80" i="13"/>
  <c r="AR80" i="13"/>
  <c r="AS80" i="13"/>
  <c r="AT80" i="13"/>
  <c r="AK81" i="13"/>
  <c r="AL81" i="13"/>
  <c r="AM81" i="13"/>
  <c r="AN81" i="13"/>
  <c r="AO81" i="13"/>
  <c r="AP81" i="13"/>
  <c r="AQ81" i="13"/>
  <c r="AR81" i="13"/>
  <c r="AS81" i="13"/>
  <c r="AT81" i="13"/>
  <c r="AK82" i="13"/>
  <c r="AL82" i="13"/>
  <c r="AM82" i="13"/>
  <c r="AN82" i="13"/>
  <c r="AO82" i="13"/>
  <c r="AP82" i="13"/>
  <c r="AQ82" i="13"/>
  <c r="AR82" i="13"/>
  <c r="AS82" i="13"/>
  <c r="AT82" i="13"/>
  <c r="AK83" i="13"/>
  <c r="AL83" i="13"/>
  <c r="AM83" i="13"/>
  <c r="AN83" i="13"/>
  <c r="AO83" i="13"/>
  <c r="AP83" i="13"/>
  <c r="AQ83" i="13"/>
  <c r="AR83" i="13"/>
  <c r="AS83" i="13"/>
  <c r="AT83" i="13"/>
  <c r="AK84" i="13"/>
  <c r="AL84" i="13"/>
  <c r="AM84" i="13"/>
  <c r="AN84" i="13"/>
  <c r="AO84" i="13"/>
  <c r="AP84" i="13"/>
  <c r="AQ84" i="13"/>
  <c r="AR84" i="13"/>
  <c r="AS84" i="13"/>
  <c r="AT84" i="13"/>
  <c r="AK85" i="13"/>
  <c r="AL85" i="13"/>
  <c r="AM85" i="13"/>
  <c r="AN85" i="13"/>
  <c r="AO85" i="13"/>
  <c r="AP85" i="13"/>
  <c r="AQ85" i="13"/>
  <c r="AR85" i="13"/>
  <c r="AS85" i="13"/>
  <c r="AT85" i="13"/>
  <c r="AK86" i="13"/>
  <c r="AL86" i="13"/>
  <c r="AM86" i="13"/>
  <c r="AN86" i="13"/>
  <c r="AO86" i="13"/>
  <c r="AP86" i="13"/>
  <c r="AQ86" i="13"/>
  <c r="AR86" i="13"/>
  <c r="AS86" i="13"/>
  <c r="AT86" i="13"/>
  <c r="AK87" i="13"/>
  <c r="AL87" i="13"/>
  <c r="AM87" i="13"/>
  <c r="AN87" i="13"/>
  <c r="AO87" i="13"/>
  <c r="AP87" i="13"/>
  <c r="AQ87" i="13"/>
  <c r="AR87" i="13"/>
  <c r="AS87" i="13"/>
  <c r="AT87" i="13"/>
  <c r="AK88" i="13"/>
  <c r="AL88" i="13"/>
  <c r="AM88" i="13"/>
  <c r="AN88" i="13"/>
  <c r="AO88" i="13"/>
  <c r="AP88" i="13"/>
  <c r="AQ88" i="13"/>
  <c r="AR88" i="13"/>
  <c r="AS88" i="13"/>
  <c r="AT88" i="13"/>
  <c r="AK89" i="13"/>
  <c r="AL89" i="13"/>
  <c r="AM89" i="13"/>
  <c r="AN89" i="13"/>
  <c r="AO89" i="13"/>
  <c r="AP89" i="13"/>
  <c r="AQ89" i="13"/>
  <c r="AR89" i="13"/>
  <c r="AS89" i="13"/>
  <c r="AT89" i="13"/>
  <c r="AK90" i="13"/>
  <c r="AL90" i="13"/>
  <c r="AM90" i="13"/>
  <c r="AN90" i="13"/>
  <c r="AO90" i="13"/>
  <c r="AP90" i="13"/>
  <c r="AQ90" i="13"/>
  <c r="AR90" i="13"/>
  <c r="AS90" i="13"/>
  <c r="AT90" i="13"/>
  <c r="AK91" i="13"/>
  <c r="AL91" i="13"/>
  <c r="AM91" i="13"/>
  <c r="AN91" i="13"/>
  <c r="AO91" i="13"/>
  <c r="AP91" i="13"/>
  <c r="AQ91" i="13"/>
  <c r="AR91" i="13"/>
  <c r="AS91" i="13"/>
  <c r="AT91" i="13"/>
  <c r="AK92" i="13"/>
  <c r="AL92" i="13"/>
  <c r="AM92" i="13"/>
  <c r="AN92" i="13"/>
  <c r="AO92" i="13"/>
  <c r="AP92" i="13"/>
  <c r="AQ92" i="13"/>
  <c r="AR92" i="13"/>
  <c r="AS92" i="13"/>
  <c r="AT92" i="13"/>
  <c r="AK93" i="13"/>
  <c r="AL93" i="13"/>
  <c r="AM93" i="13"/>
  <c r="AN93" i="13"/>
  <c r="AO93" i="13"/>
  <c r="AP93" i="13"/>
  <c r="AQ93" i="13"/>
  <c r="AR93" i="13"/>
  <c r="AS93" i="13"/>
  <c r="AT93" i="13"/>
  <c r="AK94" i="13"/>
  <c r="AL94" i="13"/>
  <c r="AM94" i="13"/>
  <c r="AN94" i="13"/>
  <c r="AO94" i="13"/>
  <c r="AP94" i="13"/>
  <c r="AQ94" i="13"/>
  <c r="AR94" i="13"/>
  <c r="AS94" i="13"/>
  <c r="AT94" i="13"/>
  <c r="AK95" i="13"/>
  <c r="AL95" i="13"/>
  <c r="AM95" i="13"/>
  <c r="AN95" i="13"/>
  <c r="AO95" i="13"/>
  <c r="AP95" i="13"/>
  <c r="AQ95" i="13"/>
  <c r="AR95" i="13"/>
  <c r="AS95" i="13"/>
  <c r="AT95" i="13"/>
  <c r="AK96" i="13"/>
  <c r="AL96" i="13"/>
  <c r="AM96" i="13"/>
  <c r="AN96" i="13"/>
  <c r="AO96" i="13"/>
  <c r="AP96" i="13"/>
  <c r="AQ96" i="13"/>
  <c r="AR96" i="13"/>
  <c r="AS96" i="13"/>
  <c r="AT96" i="13"/>
  <c r="AK97" i="13"/>
  <c r="AL97" i="13"/>
  <c r="AM97" i="13"/>
  <c r="AN97" i="13"/>
  <c r="AO97" i="13"/>
  <c r="AP97" i="13"/>
  <c r="AQ97" i="13"/>
  <c r="AR97" i="13"/>
  <c r="AS97" i="13"/>
  <c r="AT97" i="13"/>
  <c r="AK98" i="13"/>
  <c r="AL98" i="13"/>
  <c r="AM98" i="13"/>
  <c r="AN98" i="13"/>
  <c r="AO98" i="13"/>
  <c r="AP98" i="13"/>
  <c r="AQ98" i="13"/>
  <c r="AR98" i="13"/>
  <c r="AS98" i="13"/>
  <c r="AT98" i="13"/>
  <c r="AK99" i="13"/>
  <c r="AL99" i="13"/>
  <c r="AM99" i="13"/>
  <c r="AN99" i="13"/>
  <c r="AO99" i="13"/>
  <c r="AP99" i="13"/>
  <c r="AQ99" i="13"/>
  <c r="AR99" i="13"/>
  <c r="AS99" i="13"/>
  <c r="AT99" i="13"/>
  <c r="AK100" i="13"/>
  <c r="AL100" i="13"/>
  <c r="AM100" i="13"/>
  <c r="AN100" i="13"/>
  <c r="AO100" i="13"/>
  <c r="AP100" i="13"/>
  <c r="AQ100" i="13"/>
  <c r="AR100" i="13"/>
  <c r="AS100" i="13"/>
  <c r="AT100" i="13"/>
  <c r="AK101" i="13"/>
  <c r="AL101" i="13"/>
  <c r="AM101" i="13"/>
  <c r="AN101" i="13"/>
  <c r="AO101" i="13"/>
  <c r="AP101" i="13"/>
  <c r="AQ101" i="13"/>
  <c r="AR101" i="13"/>
  <c r="AS101" i="13"/>
  <c r="AT101" i="13"/>
  <c r="AK102" i="13"/>
  <c r="AL102" i="13"/>
  <c r="AM102" i="13"/>
  <c r="AN102" i="13"/>
  <c r="AO102" i="13"/>
  <c r="AP102" i="13"/>
  <c r="AQ102" i="13"/>
  <c r="AR102" i="13"/>
  <c r="AS102" i="13"/>
  <c r="AT102" i="13"/>
  <c r="AK103" i="13"/>
  <c r="AL103" i="13"/>
  <c r="AM103" i="13"/>
  <c r="AN103" i="13"/>
  <c r="AO103" i="13"/>
  <c r="AP103" i="13"/>
  <c r="AQ103" i="13"/>
  <c r="AR103" i="13"/>
  <c r="AS103" i="13"/>
  <c r="AT103" i="13"/>
  <c r="AK104" i="13"/>
  <c r="AL104" i="13"/>
  <c r="AM104" i="13"/>
  <c r="AN104" i="13"/>
  <c r="AO104" i="13"/>
  <c r="AP104" i="13"/>
  <c r="AQ104" i="13"/>
  <c r="AR104" i="13"/>
  <c r="AS104" i="13"/>
  <c r="AT104" i="13"/>
  <c r="AK105" i="13"/>
  <c r="AL105" i="13"/>
  <c r="AM105" i="13"/>
  <c r="AN105" i="13"/>
  <c r="AO105" i="13"/>
  <c r="AP105" i="13"/>
  <c r="AQ105" i="13"/>
  <c r="AR105" i="13"/>
  <c r="AS105" i="13"/>
  <c r="AT105" i="13"/>
  <c r="AK106" i="13"/>
  <c r="AL106" i="13"/>
  <c r="AM106" i="13"/>
  <c r="AN106" i="13"/>
  <c r="AO106" i="13"/>
  <c r="AP106" i="13"/>
  <c r="AQ106" i="13"/>
  <c r="AR106" i="13"/>
  <c r="AS106" i="13"/>
  <c r="AT106" i="13"/>
  <c r="AK107" i="13"/>
  <c r="AL107" i="13"/>
  <c r="AM107" i="13"/>
  <c r="AN107" i="13"/>
  <c r="AO107" i="13"/>
  <c r="AP107" i="13"/>
  <c r="AQ107" i="13"/>
  <c r="AR107" i="13"/>
  <c r="AS107" i="13"/>
  <c r="AT107" i="13"/>
  <c r="AK108" i="13"/>
  <c r="AL108" i="13"/>
  <c r="AM108" i="13"/>
  <c r="AN108" i="13"/>
  <c r="AO108" i="13"/>
  <c r="AP108" i="13"/>
  <c r="AQ108" i="13"/>
  <c r="AR108" i="13"/>
  <c r="AS108" i="13"/>
  <c r="AT108" i="13"/>
  <c r="AK109" i="13"/>
  <c r="AL109" i="13"/>
  <c r="AM109" i="13"/>
  <c r="AN109" i="13"/>
  <c r="AO109" i="13"/>
  <c r="AP109" i="13"/>
  <c r="AQ109" i="13"/>
  <c r="AR109" i="13"/>
  <c r="AS109" i="13"/>
  <c r="AT109" i="13"/>
  <c r="AK110" i="13"/>
  <c r="AL110" i="13"/>
  <c r="AM110" i="13"/>
  <c r="AN110" i="13"/>
  <c r="AO110" i="13"/>
  <c r="AP110" i="13"/>
  <c r="AQ110" i="13"/>
  <c r="AR110" i="13"/>
  <c r="AS110" i="13"/>
  <c r="AT110" i="13"/>
  <c r="AK111" i="13"/>
  <c r="AL111" i="13"/>
  <c r="AM111" i="13"/>
  <c r="AN111" i="13"/>
  <c r="AO111" i="13"/>
  <c r="AP111" i="13"/>
  <c r="AQ111" i="13"/>
  <c r="AR111" i="13"/>
  <c r="AS111" i="13"/>
  <c r="AT111" i="13"/>
  <c r="AK112" i="13"/>
  <c r="AL112" i="13"/>
  <c r="AM112" i="13"/>
  <c r="AN112" i="13"/>
  <c r="AO112" i="13"/>
  <c r="AP112" i="13"/>
  <c r="AQ112" i="13"/>
  <c r="AR112" i="13"/>
  <c r="AS112" i="13"/>
  <c r="AT112" i="13"/>
  <c r="AK113" i="13"/>
  <c r="AL113" i="13"/>
  <c r="AM113" i="13"/>
  <c r="AN113" i="13"/>
  <c r="AO113" i="13"/>
  <c r="AP113" i="13"/>
  <c r="AQ113" i="13"/>
  <c r="AR113" i="13"/>
  <c r="AS113" i="13"/>
  <c r="AT113" i="13"/>
  <c r="AK114" i="13"/>
  <c r="AL114" i="13"/>
  <c r="AM114" i="13"/>
  <c r="AN114" i="13"/>
  <c r="AO114" i="13"/>
  <c r="AP114" i="13"/>
  <c r="AQ114" i="13"/>
  <c r="AR114" i="13"/>
  <c r="AS114" i="13"/>
  <c r="AT114" i="13"/>
  <c r="AK115" i="13"/>
  <c r="AL115" i="13"/>
  <c r="AM115" i="13"/>
  <c r="AN115" i="13"/>
  <c r="AO115" i="13"/>
  <c r="AP115" i="13"/>
  <c r="AQ115" i="13"/>
  <c r="AR115" i="13"/>
  <c r="AS115" i="13"/>
  <c r="AT115" i="13"/>
  <c r="AK116" i="13"/>
  <c r="AL116" i="13"/>
  <c r="AM116" i="13"/>
  <c r="AN116" i="13"/>
  <c r="AO116" i="13"/>
  <c r="AP116" i="13"/>
  <c r="AQ116" i="13"/>
  <c r="AR116" i="13"/>
  <c r="AS116" i="13"/>
  <c r="AT116" i="13"/>
  <c r="AK117" i="13"/>
  <c r="AL117" i="13"/>
  <c r="AM117" i="13"/>
  <c r="AN117" i="13"/>
  <c r="AO117" i="13"/>
  <c r="AP117" i="13"/>
  <c r="AQ117" i="13"/>
  <c r="AR117" i="13"/>
  <c r="AS117" i="13"/>
  <c r="AT117" i="13"/>
  <c r="AK118" i="13"/>
  <c r="AL118" i="13"/>
  <c r="AM118" i="13"/>
  <c r="AN118" i="13"/>
  <c r="AO118" i="13"/>
  <c r="AP118" i="13"/>
  <c r="AQ118" i="13"/>
  <c r="AR118" i="13"/>
  <c r="AS118" i="13"/>
  <c r="AT118" i="13"/>
  <c r="AK119" i="13"/>
  <c r="AL119" i="13"/>
  <c r="AM119" i="13"/>
  <c r="AN119" i="13"/>
  <c r="AO119" i="13"/>
  <c r="AP119" i="13"/>
  <c r="AQ119" i="13"/>
  <c r="AR119" i="13"/>
  <c r="AS119" i="13"/>
  <c r="AT119" i="13"/>
  <c r="AK120" i="13"/>
  <c r="AL120" i="13"/>
  <c r="AM120" i="13"/>
  <c r="AN120" i="13"/>
  <c r="AO120" i="13"/>
  <c r="AP120" i="13"/>
  <c r="AQ120" i="13"/>
  <c r="AR120" i="13"/>
  <c r="AS120" i="13"/>
  <c r="AT120" i="13"/>
  <c r="AK121" i="13"/>
  <c r="AL121" i="13"/>
  <c r="AM121" i="13"/>
  <c r="AN121" i="13"/>
  <c r="AO121" i="13"/>
  <c r="AP121" i="13"/>
  <c r="AQ121" i="13"/>
  <c r="AR121" i="13"/>
  <c r="AS121" i="13"/>
  <c r="AT121" i="13"/>
  <c r="AK122" i="13"/>
  <c r="AL122" i="13"/>
  <c r="AM122" i="13"/>
  <c r="AN122" i="13"/>
  <c r="AO122" i="13"/>
  <c r="AP122" i="13"/>
  <c r="AQ122" i="13"/>
  <c r="AR122" i="13"/>
  <c r="AS122" i="13"/>
  <c r="AT122" i="13"/>
  <c r="AK123" i="13"/>
  <c r="AL123" i="13"/>
  <c r="AM123" i="13"/>
  <c r="AN123" i="13"/>
  <c r="AO123" i="13"/>
  <c r="AP123" i="13"/>
  <c r="AQ123" i="13"/>
  <c r="AR123" i="13"/>
  <c r="AS123" i="13"/>
  <c r="AT123" i="13"/>
  <c r="AK124" i="13"/>
  <c r="AL124" i="13"/>
  <c r="AM124" i="13"/>
  <c r="AN124" i="13"/>
  <c r="AO124" i="13"/>
  <c r="AP124" i="13"/>
  <c r="AQ124" i="13"/>
  <c r="AR124" i="13"/>
  <c r="AS124" i="13"/>
  <c r="AT124" i="13"/>
  <c r="AK125" i="13"/>
  <c r="AL125" i="13"/>
  <c r="AM125" i="13"/>
  <c r="AN125" i="13"/>
  <c r="AO125" i="13"/>
  <c r="AP125" i="13"/>
  <c r="AQ125" i="13"/>
  <c r="AR125" i="13"/>
  <c r="AS125" i="13"/>
  <c r="AT125" i="13"/>
  <c r="AK126" i="13"/>
  <c r="AL126" i="13"/>
  <c r="AM126" i="13"/>
  <c r="AN126" i="13"/>
  <c r="AO126" i="13"/>
  <c r="AP126" i="13"/>
  <c r="AQ126" i="13"/>
  <c r="AR126" i="13"/>
  <c r="AS126" i="13"/>
  <c r="AT126" i="13"/>
  <c r="AK127" i="13"/>
  <c r="AL127" i="13"/>
  <c r="AM127" i="13"/>
  <c r="AN127" i="13"/>
  <c r="AO127" i="13"/>
  <c r="AP127" i="13"/>
  <c r="AQ127" i="13"/>
  <c r="AR127" i="13"/>
  <c r="AS127" i="13"/>
  <c r="AT127" i="13"/>
  <c r="AK128" i="13"/>
  <c r="AL128" i="13"/>
  <c r="AM128" i="13"/>
  <c r="AN128" i="13"/>
  <c r="AO128" i="13"/>
  <c r="AP128" i="13"/>
  <c r="AQ128" i="13"/>
  <c r="AR128" i="13"/>
  <c r="AS128" i="13"/>
  <c r="AT128" i="13"/>
  <c r="AK129" i="13"/>
  <c r="AL129" i="13"/>
  <c r="AM129" i="13"/>
  <c r="AN129" i="13"/>
  <c r="AO129" i="13"/>
  <c r="AP129" i="13"/>
  <c r="AQ129" i="13"/>
  <c r="AR129" i="13"/>
  <c r="AS129" i="13"/>
  <c r="AT129" i="13"/>
  <c r="AK130" i="13"/>
  <c r="AL130" i="13"/>
  <c r="AM130" i="13"/>
  <c r="AN130" i="13"/>
  <c r="AO130" i="13"/>
  <c r="AP130" i="13"/>
  <c r="AQ130" i="13"/>
  <c r="AR130" i="13"/>
  <c r="AS130" i="13"/>
  <c r="AT130" i="13"/>
  <c r="AK131" i="13"/>
  <c r="AL131" i="13"/>
  <c r="AM131" i="13"/>
  <c r="AN131" i="13"/>
  <c r="AO131" i="13"/>
  <c r="AP131" i="13"/>
  <c r="AQ131" i="13"/>
  <c r="AR131" i="13"/>
  <c r="AS131" i="13"/>
  <c r="AT131" i="13"/>
  <c r="AK132" i="13"/>
  <c r="AL132" i="13"/>
  <c r="AM132" i="13"/>
  <c r="AN132" i="13"/>
  <c r="AO132" i="13"/>
  <c r="AP132" i="13"/>
  <c r="AQ132" i="13"/>
  <c r="AR132" i="13"/>
  <c r="AS132" i="13"/>
  <c r="AT132" i="13"/>
  <c r="AK133" i="13"/>
  <c r="AL133" i="13"/>
  <c r="AM133" i="13"/>
  <c r="AN133" i="13"/>
  <c r="AO133" i="13"/>
  <c r="AP133" i="13"/>
  <c r="AQ133" i="13"/>
  <c r="AR133" i="13"/>
  <c r="AS133" i="13"/>
  <c r="AT133" i="13"/>
  <c r="AK134" i="13"/>
  <c r="AL134" i="13"/>
  <c r="AM134" i="13"/>
  <c r="AN134" i="13"/>
  <c r="AO134" i="13"/>
  <c r="AP134" i="13"/>
  <c r="AQ134" i="13"/>
  <c r="AR134" i="13"/>
  <c r="AS134" i="13"/>
  <c r="AT134" i="13"/>
  <c r="AK135" i="13"/>
  <c r="AL135" i="13"/>
  <c r="AM135" i="13"/>
  <c r="AN135" i="13"/>
  <c r="AO135" i="13"/>
  <c r="AP135" i="13"/>
  <c r="AQ135" i="13"/>
  <c r="AR135" i="13"/>
  <c r="AS135" i="13"/>
  <c r="AT135" i="13"/>
  <c r="AK136" i="13"/>
  <c r="AL136" i="13"/>
  <c r="AM136" i="13"/>
  <c r="AN136" i="13"/>
  <c r="AO136" i="13"/>
  <c r="AP136" i="13"/>
  <c r="AQ136" i="13"/>
  <c r="AR136" i="13"/>
  <c r="AS136" i="13"/>
  <c r="AT136" i="13"/>
  <c r="AK137" i="13"/>
  <c r="AL137" i="13"/>
  <c r="AM137" i="13"/>
  <c r="AN137" i="13"/>
  <c r="AO137" i="13"/>
  <c r="AP137" i="13"/>
  <c r="AQ137" i="13"/>
  <c r="AR137" i="13"/>
  <c r="AS137" i="13"/>
  <c r="AT137" i="13"/>
  <c r="AK138" i="13"/>
  <c r="AL138" i="13"/>
  <c r="AM138" i="13"/>
  <c r="AN138" i="13"/>
  <c r="AO138" i="13"/>
  <c r="AP138" i="13"/>
  <c r="AQ138" i="13"/>
  <c r="AR138" i="13"/>
  <c r="AS138" i="13"/>
  <c r="AT138" i="13"/>
  <c r="AK139" i="13"/>
  <c r="AL139" i="13"/>
  <c r="AM139" i="13"/>
  <c r="AN139" i="13"/>
  <c r="AO139" i="13"/>
  <c r="AP139" i="13"/>
  <c r="AQ139" i="13"/>
  <c r="AR139" i="13"/>
  <c r="AS139" i="13"/>
  <c r="AT139" i="13"/>
  <c r="AK140" i="13"/>
  <c r="AL140" i="13"/>
  <c r="AM140" i="13"/>
  <c r="AN140" i="13"/>
  <c r="AO140" i="13"/>
  <c r="AP140" i="13"/>
  <c r="AQ140" i="13"/>
  <c r="AR140" i="13"/>
  <c r="AS140" i="13"/>
  <c r="AT140" i="13"/>
  <c r="AK141" i="13"/>
  <c r="AL141" i="13"/>
  <c r="AM141" i="13"/>
  <c r="AN141" i="13"/>
  <c r="AO141" i="13"/>
  <c r="AP141" i="13"/>
  <c r="AQ141" i="13"/>
  <c r="AR141" i="13"/>
  <c r="AS141" i="13"/>
  <c r="AT141" i="13"/>
  <c r="AK142" i="13"/>
  <c r="AL142" i="13"/>
  <c r="AM142" i="13"/>
  <c r="AN142" i="13"/>
  <c r="AO142" i="13"/>
  <c r="AP142" i="13"/>
  <c r="AQ142" i="13"/>
  <c r="AR142" i="13"/>
  <c r="AS142" i="13"/>
  <c r="AT142" i="13"/>
  <c r="AK143" i="13"/>
  <c r="AL143" i="13"/>
  <c r="AM143" i="13"/>
  <c r="AN143" i="13"/>
  <c r="AO143" i="13"/>
  <c r="AP143" i="13"/>
  <c r="AQ143" i="13"/>
  <c r="AR143" i="13"/>
  <c r="AS143" i="13"/>
  <c r="AT143" i="13"/>
  <c r="AK144" i="13"/>
  <c r="AL144" i="13"/>
  <c r="AM144" i="13"/>
  <c r="AN144" i="13"/>
  <c r="AO144" i="13"/>
  <c r="AP144" i="13"/>
  <c r="AQ144" i="13"/>
  <c r="AR144" i="13"/>
  <c r="AS144" i="13"/>
  <c r="AT144" i="13"/>
  <c r="AK145" i="13"/>
  <c r="AL145" i="13"/>
  <c r="AM145" i="13"/>
  <c r="AN145" i="13"/>
  <c r="AO145" i="13"/>
  <c r="AP145" i="13"/>
  <c r="AQ145" i="13"/>
  <c r="AR145" i="13"/>
  <c r="AS145" i="13"/>
  <c r="AT145" i="13"/>
  <c r="AK146" i="13"/>
  <c r="AL146" i="13"/>
  <c r="AM146" i="13"/>
  <c r="AN146" i="13"/>
  <c r="AO146" i="13"/>
  <c r="AP146" i="13"/>
  <c r="AQ146" i="13"/>
  <c r="AR146" i="13"/>
  <c r="AS146" i="13"/>
  <c r="AT146" i="13"/>
  <c r="AK147" i="13"/>
  <c r="AL147" i="13"/>
  <c r="AM147" i="13"/>
  <c r="AN147" i="13"/>
  <c r="AO147" i="13"/>
  <c r="AP147" i="13"/>
  <c r="AQ147" i="13"/>
  <c r="AR147" i="13"/>
  <c r="AS147" i="13"/>
  <c r="AT147" i="13"/>
  <c r="AK148" i="13"/>
  <c r="AL148" i="13"/>
  <c r="AM148" i="13"/>
  <c r="AN148" i="13"/>
  <c r="AO148" i="13"/>
  <c r="AP148" i="13"/>
  <c r="AQ148" i="13"/>
  <c r="AR148" i="13"/>
  <c r="AS148" i="13"/>
  <c r="AT148" i="13"/>
  <c r="AK149" i="13"/>
  <c r="AL149" i="13"/>
  <c r="AM149" i="13"/>
  <c r="AN149" i="13"/>
  <c r="AO149" i="13"/>
  <c r="AP149" i="13"/>
  <c r="AQ149" i="13"/>
  <c r="AR149" i="13"/>
  <c r="AS149" i="13"/>
  <c r="AT149" i="13"/>
  <c r="AJ7" i="13"/>
  <c r="AJ8" i="13"/>
  <c r="AJ9" i="13"/>
  <c r="AJ10" i="13"/>
  <c r="AJ11" i="13"/>
  <c r="AJ12" i="13"/>
  <c r="AJ13" i="13"/>
  <c r="AJ14" i="13"/>
  <c r="AJ15" i="13"/>
  <c r="AJ16" i="13"/>
  <c r="AJ17" i="13"/>
  <c r="AJ18" i="13"/>
  <c r="AJ19" i="13"/>
  <c r="AJ20" i="13"/>
  <c r="AJ21" i="13"/>
  <c r="AJ22" i="13"/>
  <c r="AJ23" i="13"/>
  <c r="AJ24" i="13"/>
  <c r="AJ25" i="13"/>
  <c r="AJ26" i="13"/>
  <c r="AJ27" i="13"/>
  <c r="AJ28" i="13"/>
  <c r="AJ29" i="13"/>
  <c r="AJ30" i="13"/>
  <c r="AJ31" i="13"/>
  <c r="AJ32" i="13"/>
  <c r="AJ33" i="13"/>
  <c r="AJ34" i="13"/>
  <c r="AJ35" i="13"/>
  <c r="AJ36" i="13"/>
  <c r="AJ37" i="13"/>
  <c r="AJ38" i="13"/>
  <c r="AJ39" i="13"/>
  <c r="AJ40" i="13"/>
  <c r="AJ41" i="13"/>
  <c r="AJ42" i="13"/>
  <c r="AJ43" i="13"/>
  <c r="AJ44" i="13"/>
  <c r="AJ45" i="13"/>
  <c r="AJ46" i="13"/>
  <c r="AJ47" i="13"/>
  <c r="AJ48" i="13"/>
  <c r="AJ49" i="13"/>
  <c r="AJ50" i="13"/>
  <c r="AJ51" i="13"/>
  <c r="AJ52" i="13"/>
  <c r="AJ53" i="13"/>
  <c r="AJ54" i="13"/>
  <c r="AJ55" i="13"/>
  <c r="AJ56" i="13"/>
  <c r="AJ57" i="13"/>
  <c r="AJ58" i="13"/>
  <c r="AJ59" i="13"/>
  <c r="AJ60" i="13"/>
  <c r="AJ61" i="13"/>
  <c r="AJ62" i="13"/>
  <c r="AJ63" i="13"/>
  <c r="AJ64" i="13"/>
  <c r="AJ65" i="13"/>
  <c r="AJ66" i="13"/>
  <c r="AJ67" i="13"/>
  <c r="AJ68" i="13"/>
  <c r="AJ69" i="13"/>
  <c r="AJ70" i="13"/>
  <c r="AJ71" i="13"/>
  <c r="AJ72" i="13"/>
  <c r="AJ73" i="13"/>
  <c r="AJ74" i="13"/>
  <c r="AJ75" i="13"/>
  <c r="AJ76" i="13"/>
  <c r="AJ77" i="13"/>
  <c r="AJ78" i="13"/>
  <c r="AJ79" i="13"/>
  <c r="AJ80" i="13"/>
  <c r="AJ81" i="13"/>
  <c r="AJ82" i="13"/>
  <c r="AJ83" i="13"/>
  <c r="AJ84" i="13"/>
  <c r="AJ85" i="13"/>
  <c r="AJ86" i="13"/>
  <c r="AJ87" i="13"/>
  <c r="AJ88" i="13"/>
  <c r="AJ89" i="13"/>
  <c r="AJ90" i="13"/>
  <c r="AJ91" i="13"/>
  <c r="AJ92" i="13"/>
  <c r="AJ93" i="13"/>
  <c r="AJ94" i="13"/>
  <c r="AJ95" i="13"/>
  <c r="AJ96" i="13"/>
  <c r="AJ97" i="13"/>
  <c r="AJ98" i="13"/>
  <c r="AJ99" i="13"/>
  <c r="AJ100" i="13"/>
  <c r="AJ101" i="13"/>
  <c r="AJ102" i="13"/>
  <c r="AJ103" i="13"/>
  <c r="AJ104" i="13"/>
  <c r="AJ105" i="13"/>
  <c r="AJ106" i="13"/>
  <c r="AJ107" i="13"/>
  <c r="AJ108" i="13"/>
  <c r="AJ109" i="13"/>
  <c r="AJ110" i="13"/>
  <c r="AJ111" i="13"/>
  <c r="AJ112" i="13"/>
  <c r="AJ113" i="13"/>
  <c r="AJ114" i="13"/>
  <c r="AJ115" i="13"/>
  <c r="AJ116" i="13"/>
  <c r="AJ117" i="13"/>
  <c r="AJ118" i="13"/>
  <c r="AJ119" i="13"/>
  <c r="AJ120" i="13"/>
  <c r="AJ121" i="13"/>
  <c r="AJ122" i="13"/>
  <c r="AJ123" i="13"/>
  <c r="AJ124" i="13"/>
  <c r="AJ125" i="13"/>
  <c r="AJ126" i="13"/>
  <c r="AJ127" i="13"/>
  <c r="AJ128" i="13"/>
  <c r="AJ129" i="13"/>
  <c r="AJ130" i="13"/>
  <c r="AJ131" i="13"/>
  <c r="AJ132" i="13"/>
  <c r="AJ133" i="13"/>
  <c r="AJ134" i="13"/>
  <c r="AJ135" i="13"/>
  <c r="AJ136" i="13"/>
  <c r="AJ137" i="13"/>
  <c r="AJ138" i="13"/>
  <c r="AJ139" i="13"/>
  <c r="AJ140" i="13"/>
  <c r="AJ141" i="13"/>
  <c r="AJ142" i="13"/>
  <c r="AJ143" i="13"/>
  <c r="AJ144" i="13"/>
  <c r="AJ145" i="13"/>
  <c r="AJ146" i="13"/>
  <c r="AJ147" i="13"/>
  <c r="AJ148" i="13"/>
  <c r="AJ149" i="13"/>
  <c r="AJ6" i="13"/>
  <c r="AV6" i="13"/>
  <c r="AW6" i="13"/>
  <c r="AX6" i="13"/>
  <c r="AY6" i="13"/>
  <c r="AZ6" i="13"/>
  <c r="BA6" i="13"/>
  <c r="BB6" i="13"/>
  <c r="BC6" i="13"/>
  <c r="BD6" i="13"/>
  <c r="BE6" i="13"/>
  <c r="AV7" i="13"/>
  <c r="AW7" i="13"/>
  <c r="AX7" i="13"/>
  <c r="AY7" i="13"/>
  <c r="AZ7" i="13"/>
  <c r="BA7" i="13"/>
  <c r="BB7" i="13"/>
  <c r="BC7" i="13"/>
  <c r="BD7" i="13"/>
  <c r="BE7" i="13"/>
  <c r="AV8" i="13"/>
  <c r="AW8" i="13"/>
  <c r="AX8" i="13"/>
  <c r="AY8" i="13"/>
  <c r="AZ8" i="13"/>
  <c r="BA8" i="13"/>
  <c r="BB8" i="13"/>
  <c r="BC8" i="13"/>
  <c r="BD8" i="13"/>
  <c r="BE8" i="13"/>
  <c r="AV9" i="13"/>
  <c r="AW9" i="13"/>
  <c r="AX9" i="13"/>
  <c r="AY9" i="13"/>
  <c r="AZ9" i="13"/>
  <c r="BA9" i="13"/>
  <c r="BB9" i="13"/>
  <c r="BC9" i="13"/>
  <c r="BD9" i="13"/>
  <c r="BE9" i="13"/>
  <c r="AV10" i="13"/>
  <c r="AW10" i="13"/>
  <c r="AX10" i="13"/>
  <c r="AY10" i="13"/>
  <c r="AZ10" i="13"/>
  <c r="BA10" i="13"/>
  <c r="BB10" i="13"/>
  <c r="BC10" i="13"/>
  <c r="BD10" i="13"/>
  <c r="BE10" i="13"/>
  <c r="AV11" i="13"/>
  <c r="AW11" i="13"/>
  <c r="AX11" i="13"/>
  <c r="AY11" i="13"/>
  <c r="AZ11" i="13"/>
  <c r="BA11" i="13"/>
  <c r="BB11" i="13"/>
  <c r="BC11" i="13"/>
  <c r="BD11" i="13"/>
  <c r="BE11" i="13"/>
  <c r="AV12" i="13"/>
  <c r="AW12" i="13"/>
  <c r="AX12" i="13"/>
  <c r="AY12" i="13"/>
  <c r="AZ12" i="13"/>
  <c r="BA12" i="13"/>
  <c r="BB12" i="13"/>
  <c r="BC12" i="13"/>
  <c r="BD12" i="13"/>
  <c r="BE12" i="13"/>
  <c r="AV13" i="13"/>
  <c r="AW13" i="13"/>
  <c r="AX13" i="13"/>
  <c r="AY13" i="13"/>
  <c r="AZ13" i="13"/>
  <c r="BA13" i="13"/>
  <c r="BB13" i="13"/>
  <c r="BC13" i="13"/>
  <c r="BD13" i="13"/>
  <c r="BE13" i="13"/>
  <c r="AV14" i="13"/>
  <c r="AW14" i="13"/>
  <c r="AX14" i="13"/>
  <c r="AY14" i="13"/>
  <c r="AZ14" i="13"/>
  <c r="BA14" i="13"/>
  <c r="BB14" i="13"/>
  <c r="BC14" i="13"/>
  <c r="BD14" i="13"/>
  <c r="BE14" i="13"/>
  <c r="AV15" i="13"/>
  <c r="AW15" i="13"/>
  <c r="AX15" i="13"/>
  <c r="AY15" i="13"/>
  <c r="AZ15" i="13"/>
  <c r="BA15" i="13"/>
  <c r="BB15" i="13"/>
  <c r="BC15" i="13"/>
  <c r="BD15" i="13"/>
  <c r="BE15" i="13"/>
  <c r="AV16" i="13"/>
  <c r="AW16" i="13"/>
  <c r="AX16" i="13"/>
  <c r="AY16" i="13"/>
  <c r="AZ16" i="13"/>
  <c r="BA16" i="13"/>
  <c r="BB16" i="13"/>
  <c r="BC16" i="13"/>
  <c r="BD16" i="13"/>
  <c r="BE16" i="13"/>
  <c r="AV17" i="13"/>
  <c r="AW17" i="13"/>
  <c r="AX17" i="13"/>
  <c r="AY17" i="13"/>
  <c r="AZ17" i="13"/>
  <c r="BA17" i="13"/>
  <c r="BB17" i="13"/>
  <c r="BC17" i="13"/>
  <c r="BD17" i="13"/>
  <c r="BE17" i="13"/>
  <c r="AV18" i="13"/>
  <c r="AW18" i="13"/>
  <c r="AX18" i="13"/>
  <c r="AY18" i="13"/>
  <c r="AZ18" i="13"/>
  <c r="BA18" i="13"/>
  <c r="BB18" i="13"/>
  <c r="BC18" i="13"/>
  <c r="BD18" i="13"/>
  <c r="BE18" i="13"/>
  <c r="AV19" i="13"/>
  <c r="AW19" i="13"/>
  <c r="AX19" i="13"/>
  <c r="AY19" i="13"/>
  <c r="AZ19" i="13"/>
  <c r="BA19" i="13"/>
  <c r="BB19" i="13"/>
  <c r="BC19" i="13"/>
  <c r="BD19" i="13"/>
  <c r="BE19" i="13"/>
  <c r="AV20" i="13"/>
  <c r="AW20" i="13"/>
  <c r="AX20" i="13"/>
  <c r="AY20" i="13"/>
  <c r="AZ20" i="13"/>
  <c r="BA20" i="13"/>
  <c r="BB20" i="13"/>
  <c r="BC20" i="13"/>
  <c r="BD20" i="13"/>
  <c r="BE20" i="13"/>
  <c r="AV21" i="13"/>
  <c r="AW21" i="13"/>
  <c r="AX21" i="13"/>
  <c r="AY21" i="13"/>
  <c r="AZ21" i="13"/>
  <c r="BA21" i="13"/>
  <c r="BB21" i="13"/>
  <c r="BC21" i="13"/>
  <c r="BD21" i="13"/>
  <c r="BE21" i="13"/>
  <c r="AV22" i="13"/>
  <c r="AW22" i="13"/>
  <c r="AX22" i="13"/>
  <c r="AY22" i="13"/>
  <c r="AZ22" i="13"/>
  <c r="BA22" i="13"/>
  <c r="BB22" i="13"/>
  <c r="BC22" i="13"/>
  <c r="BD22" i="13"/>
  <c r="BE22" i="13"/>
  <c r="AV23" i="13"/>
  <c r="AW23" i="13"/>
  <c r="AX23" i="13"/>
  <c r="AY23" i="13"/>
  <c r="AZ23" i="13"/>
  <c r="BA23" i="13"/>
  <c r="BB23" i="13"/>
  <c r="BC23" i="13"/>
  <c r="BD23" i="13"/>
  <c r="BE23" i="13"/>
  <c r="AV24" i="13"/>
  <c r="AW24" i="13"/>
  <c r="AX24" i="13"/>
  <c r="AY24" i="13"/>
  <c r="AZ24" i="13"/>
  <c r="BA24" i="13"/>
  <c r="BB24" i="13"/>
  <c r="BC24" i="13"/>
  <c r="BD24" i="13"/>
  <c r="BE24" i="13"/>
  <c r="AV25" i="13"/>
  <c r="AW25" i="13"/>
  <c r="AX25" i="13"/>
  <c r="AY25" i="13"/>
  <c r="AZ25" i="13"/>
  <c r="BA25" i="13"/>
  <c r="BB25" i="13"/>
  <c r="BC25" i="13"/>
  <c r="BD25" i="13"/>
  <c r="BE25" i="13"/>
  <c r="AV26" i="13"/>
  <c r="AW26" i="13"/>
  <c r="AX26" i="13"/>
  <c r="AY26" i="13"/>
  <c r="AZ26" i="13"/>
  <c r="BA26" i="13"/>
  <c r="BB26" i="13"/>
  <c r="BC26" i="13"/>
  <c r="BD26" i="13"/>
  <c r="BE26" i="13"/>
  <c r="AV27" i="13"/>
  <c r="AW27" i="13"/>
  <c r="AX27" i="13"/>
  <c r="AY27" i="13"/>
  <c r="AZ27" i="13"/>
  <c r="BA27" i="13"/>
  <c r="BB27" i="13"/>
  <c r="BC27" i="13"/>
  <c r="BD27" i="13"/>
  <c r="BE27" i="13"/>
  <c r="AV28" i="13"/>
  <c r="AW28" i="13"/>
  <c r="AX28" i="13"/>
  <c r="AY28" i="13"/>
  <c r="AZ28" i="13"/>
  <c r="BA28" i="13"/>
  <c r="BB28" i="13"/>
  <c r="BC28" i="13"/>
  <c r="BD28" i="13"/>
  <c r="BE28" i="13"/>
  <c r="AV29" i="13"/>
  <c r="AW29" i="13"/>
  <c r="AX29" i="13"/>
  <c r="AY29" i="13"/>
  <c r="AZ29" i="13"/>
  <c r="BA29" i="13"/>
  <c r="BB29" i="13"/>
  <c r="BC29" i="13"/>
  <c r="BD29" i="13"/>
  <c r="BE29" i="13"/>
  <c r="AV30" i="13"/>
  <c r="AW30" i="13"/>
  <c r="AX30" i="13"/>
  <c r="AY30" i="13"/>
  <c r="AZ30" i="13"/>
  <c r="BA30" i="13"/>
  <c r="BB30" i="13"/>
  <c r="BC30" i="13"/>
  <c r="BD30" i="13"/>
  <c r="BE30" i="13"/>
  <c r="AV31" i="13"/>
  <c r="AW31" i="13"/>
  <c r="AX31" i="13"/>
  <c r="AY31" i="13"/>
  <c r="AZ31" i="13"/>
  <c r="BA31" i="13"/>
  <c r="BB31" i="13"/>
  <c r="BC31" i="13"/>
  <c r="BD31" i="13"/>
  <c r="BE31" i="13"/>
  <c r="AV32" i="13"/>
  <c r="AW32" i="13"/>
  <c r="AX32" i="13"/>
  <c r="AY32" i="13"/>
  <c r="AZ32" i="13"/>
  <c r="BA32" i="13"/>
  <c r="BB32" i="13"/>
  <c r="BC32" i="13"/>
  <c r="BD32" i="13"/>
  <c r="BE32" i="13"/>
  <c r="AV33" i="13"/>
  <c r="AW33" i="13"/>
  <c r="AX33" i="13"/>
  <c r="AY33" i="13"/>
  <c r="AZ33" i="13"/>
  <c r="BA33" i="13"/>
  <c r="BB33" i="13"/>
  <c r="BC33" i="13"/>
  <c r="BD33" i="13"/>
  <c r="BE33" i="13"/>
  <c r="AV34" i="13"/>
  <c r="AW34" i="13"/>
  <c r="AX34" i="13"/>
  <c r="AY34" i="13"/>
  <c r="AZ34" i="13"/>
  <c r="BA34" i="13"/>
  <c r="BB34" i="13"/>
  <c r="BC34" i="13"/>
  <c r="BD34" i="13"/>
  <c r="BE34" i="13"/>
  <c r="AV35" i="13"/>
  <c r="AW35" i="13"/>
  <c r="AX35" i="13"/>
  <c r="AY35" i="13"/>
  <c r="AZ35" i="13"/>
  <c r="BA35" i="13"/>
  <c r="BB35" i="13"/>
  <c r="BC35" i="13"/>
  <c r="BD35" i="13"/>
  <c r="BE35" i="13"/>
  <c r="AV36" i="13"/>
  <c r="AW36" i="13"/>
  <c r="AX36" i="13"/>
  <c r="AY36" i="13"/>
  <c r="AZ36" i="13"/>
  <c r="BA36" i="13"/>
  <c r="BB36" i="13"/>
  <c r="BC36" i="13"/>
  <c r="BD36" i="13"/>
  <c r="BE36" i="13"/>
  <c r="AV37" i="13"/>
  <c r="AW37" i="13"/>
  <c r="AX37" i="13"/>
  <c r="AY37" i="13"/>
  <c r="AZ37" i="13"/>
  <c r="BA37" i="13"/>
  <c r="BB37" i="13"/>
  <c r="BC37" i="13"/>
  <c r="BD37" i="13"/>
  <c r="BE37" i="13"/>
  <c r="AV38" i="13"/>
  <c r="AW38" i="13"/>
  <c r="AX38" i="13"/>
  <c r="AY38" i="13"/>
  <c r="AZ38" i="13"/>
  <c r="BA38" i="13"/>
  <c r="BB38" i="13"/>
  <c r="BC38" i="13"/>
  <c r="BD38" i="13"/>
  <c r="BE38" i="13"/>
  <c r="AV39" i="13"/>
  <c r="AW39" i="13"/>
  <c r="AX39" i="13"/>
  <c r="AY39" i="13"/>
  <c r="AZ39" i="13"/>
  <c r="BA39" i="13"/>
  <c r="BB39" i="13"/>
  <c r="BC39" i="13"/>
  <c r="BD39" i="13"/>
  <c r="BE39" i="13"/>
  <c r="AV40" i="13"/>
  <c r="AW40" i="13"/>
  <c r="AX40" i="13"/>
  <c r="AY40" i="13"/>
  <c r="AZ40" i="13"/>
  <c r="BA40" i="13"/>
  <c r="BB40" i="13"/>
  <c r="BC40" i="13"/>
  <c r="BD40" i="13"/>
  <c r="BE40" i="13"/>
  <c r="AV41" i="13"/>
  <c r="AW41" i="13"/>
  <c r="AX41" i="13"/>
  <c r="AY41" i="13"/>
  <c r="AZ41" i="13"/>
  <c r="BA41" i="13"/>
  <c r="BB41" i="13"/>
  <c r="BC41" i="13"/>
  <c r="BD41" i="13"/>
  <c r="BE41" i="13"/>
  <c r="AV42" i="13"/>
  <c r="AW42" i="13"/>
  <c r="AX42" i="13"/>
  <c r="AY42" i="13"/>
  <c r="AZ42" i="13"/>
  <c r="BA42" i="13"/>
  <c r="BB42" i="13"/>
  <c r="BC42" i="13"/>
  <c r="BD42" i="13"/>
  <c r="BE42" i="13"/>
  <c r="AV43" i="13"/>
  <c r="AW43" i="13"/>
  <c r="AX43" i="13"/>
  <c r="AY43" i="13"/>
  <c r="AZ43" i="13"/>
  <c r="BA43" i="13"/>
  <c r="BB43" i="13"/>
  <c r="BC43" i="13"/>
  <c r="BD43" i="13"/>
  <c r="BE43" i="13"/>
  <c r="AV44" i="13"/>
  <c r="AW44" i="13"/>
  <c r="AX44" i="13"/>
  <c r="AY44" i="13"/>
  <c r="AZ44" i="13"/>
  <c r="BA44" i="13"/>
  <c r="BB44" i="13"/>
  <c r="BC44" i="13"/>
  <c r="BD44" i="13"/>
  <c r="BE44" i="13"/>
  <c r="AV45" i="13"/>
  <c r="AW45" i="13"/>
  <c r="AX45" i="13"/>
  <c r="AY45" i="13"/>
  <c r="AZ45" i="13"/>
  <c r="BA45" i="13"/>
  <c r="BB45" i="13"/>
  <c r="BC45" i="13"/>
  <c r="BD45" i="13"/>
  <c r="BE45" i="13"/>
  <c r="AV46" i="13"/>
  <c r="AW46" i="13"/>
  <c r="AX46" i="13"/>
  <c r="AY46" i="13"/>
  <c r="AZ46" i="13"/>
  <c r="BA46" i="13"/>
  <c r="BB46" i="13"/>
  <c r="BC46" i="13"/>
  <c r="BD46" i="13"/>
  <c r="BE46" i="13"/>
  <c r="AV47" i="13"/>
  <c r="AW47" i="13"/>
  <c r="AX47" i="13"/>
  <c r="AY47" i="13"/>
  <c r="AZ47" i="13"/>
  <c r="BA47" i="13"/>
  <c r="BB47" i="13"/>
  <c r="BC47" i="13"/>
  <c r="BD47" i="13"/>
  <c r="BE47" i="13"/>
  <c r="AV48" i="13"/>
  <c r="AW48" i="13"/>
  <c r="AX48" i="13"/>
  <c r="AY48" i="13"/>
  <c r="AZ48" i="13"/>
  <c r="BA48" i="13"/>
  <c r="BB48" i="13"/>
  <c r="BC48" i="13"/>
  <c r="BD48" i="13"/>
  <c r="BE48" i="13"/>
  <c r="AV49" i="13"/>
  <c r="AW49" i="13"/>
  <c r="AX49" i="13"/>
  <c r="AY49" i="13"/>
  <c r="AZ49" i="13"/>
  <c r="BA49" i="13"/>
  <c r="BB49" i="13"/>
  <c r="BC49" i="13"/>
  <c r="BD49" i="13"/>
  <c r="BE49" i="13"/>
  <c r="AV50" i="13"/>
  <c r="AW50" i="13"/>
  <c r="AX50" i="13"/>
  <c r="AY50" i="13"/>
  <c r="AZ50" i="13"/>
  <c r="BA50" i="13"/>
  <c r="BB50" i="13"/>
  <c r="BC50" i="13"/>
  <c r="BD50" i="13"/>
  <c r="BE50" i="13"/>
  <c r="AV51" i="13"/>
  <c r="AW51" i="13"/>
  <c r="AX51" i="13"/>
  <c r="AY51" i="13"/>
  <c r="AZ51" i="13"/>
  <c r="BA51" i="13"/>
  <c r="BB51" i="13"/>
  <c r="BC51" i="13"/>
  <c r="BD51" i="13"/>
  <c r="BE51" i="13"/>
  <c r="AV52" i="13"/>
  <c r="AW52" i="13"/>
  <c r="AX52" i="13"/>
  <c r="AY52" i="13"/>
  <c r="AZ52" i="13"/>
  <c r="BA52" i="13"/>
  <c r="BB52" i="13"/>
  <c r="BC52" i="13"/>
  <c r="BD52" i="13"/>
  <c r="BE52" i="13"/>
  <c r="AV53" i="13"/>
  <c r="AW53" i="13"/>
  <c r="AX53" i="13"/>
  <c r="AY53" i="13"/>
  <c r="AZ53" i="13"/>
  <c r="BA53" i="13"/>
  <c r="BB53" i="13"/>
  <c r="BC53" i="13"/>
  <c r="BD53" i="13"/>
  <c r="BE53" i="13"/>
  <c r="AV54" i="13"/>
  <c r="AW54" i="13"/>
  <c r="AX54" i="13"/>
  <c r="AY54" i="13"/>
  <c r="AZ54" i="13"/>
  <c r="BA54" i="13"/>
  <c r="BB54" i="13"/>
  <c r="BC54" i="13"/>
  <c r="BD54" i="13"/>
  <c r="BE54" i="13"/>
  <c r="AV55" i="13"/>
  <c r="AW55" i="13"/>
  <c r="AX55" i="13"/>
  <c r="AY55" i="13"/>
  <c r="AZ55" i="13"/>
  <c r="BA55" i="13"/>
  <c r="BB55" i="13"/>
  <c r="BC55" i="13"/>
  <c r="BD55" i="13"/>
  <c r="BE55" i="13"/>
  <c r="AV56" i="13"/>
  <c r="AW56" i="13"/>
  <c r="AX56" i="13"/>
  <c r="AY56" i="13"/>
  <c r="AZ56" i="13"/>
  <c r="BA56" i="13"/>
  <c r="BB56" i="13"/>
  <c r="BC56" i="13"/>
  <c r="BD56" i="13"/>
  <c r="BE56" i="13"/>
  <c r="AV57" i="13"/>
  <c r="AW57" i="13"/>
  <c r="AX57" i="13"/>
  <c r="AY57" i="13"/>
  <c r="AZ57" i="13"/>
  <c r="BA57" i="13"/>
  <c r="BB57" i="13"/>
  <c r="BC57" i="13"/>
  <c r="BD57" i="13"/>
  <c r="BE57" i="13"/>
  <c r="AV58" i="13"/>
  <c r="AW58" i="13"/>
  <c r="AX58" i="13"/>
  <c r="AY58" i="13"/>
  <c r="AZ58" i="13"/>
  <c r="BA58" i="13"/>
  <c r="BB58" i="13"/>
  <c r="BC58" i="13"/>
  <c r="BD58" i="13"/>
  <c r="BE58" i="13"/>
  <c r="AV59" i="13"/>
  <c r="AW59" i="13"/>
  <c r="AX59" i="13"/>
  <c r="AY59" i="13"/>
  <c r="AZ59" i="13"/>
  <c r="BA59" i="13"/>
  <c r="BB59" i="13"/>
  <c r="BC59" i="13"/>
  <c r="BD59" i="13"/>
  <c r="BE59" i="13"/>
  <c r="AV60" i="13"/>
  <c r="AW60" i="13"/>
  <c r="AX60" i="13"/>
  <c r="AY60" i="13"/>
  <c r="AZ60" i="13"/>
  <c r="BA60" i="13"/>
  <c r="BB60" i="13"/>
  <c r="BC60" i="13"/>
  <c r="BD60" i="13"/>
  <c r="BE60" i="13"/>
  <c r="AV61" i="13"/>
  <c r="AW61" i="13"/>
  <c r="AX61" i="13"/>
  <c r="AY61" i="13"/>
  <c r="AZ61" i="13"/>
  <c r="BA61" i="13"/>
  <c r="BB61" i="13"/>
  <c r="BC61" i="13"/>
  <c r="BD61" i="13"/>
  <c r="BE61" i="13"/>
  <c r="AV62" i="13"/>
  <c r="AW62" i="13"/>
  <c r="AX62" i="13"/>
  <c r="AY62" i="13"/>
  <c r="AZ62" i="13"/>
  <c r="BA62" i="13"/>
  <c r="BB62" i="13"/>
  <c r="BC62" i="13"/>
  <c r="BD62" i="13"/>
  <c r="BE62" i="13"/>
  <c r="AV63" i="13"/>
  <c r="AW63" i="13"/>
  <c r="AX63" i="13"/>
  <c r="AY63" i="13"/>
  <c r="AZ63" i="13"/>
  <c r="BA63" i="13"/>
  <c r="BB63" i="13"/>
  <c r="BC63" i="13"/>
  <c r="BD63" i="13"/>
  <c r="BE63" i="13"/>
  <c r="AV64" i="13"/>
  <c r="AW64" i="13"/>
  <c r="AX64" i="13"/>
  <c r="AY64" i="13"/>
  <c r="AZ64" i="13"/>
  <c r="BA64" i="13"/>
  <c r="BB64" i="13"/>
  <c r="BC64" i="13"/>
  <c r="BD64" i="13"/>
  <c r="BE64" i="13"/>
  <c r="AV65" i="13"/>
  <c r="AW65" i="13"/>
  <c r="AX65" i="13"/>
  <c r="AY65" i="13"/>
  <c r="AZ65" i="13"/>
  <c r="BA65" i="13"/>
  <c r="BB65" i="13"/>
  <c r="BC65" i="13"/>
  <c r="BD65" i="13"/>
  <c r="BE65" i="13"/>
  <c r="AV66" i="13"/>
  <c r="AW66" i="13"/>
  <c r="AX66" i="13"/>
  <c r="AY66" i="13"/>
  <c r="AZ66" i="13"/>
  <c r="BA66" i="13"/>
  <c r="BB66" i="13"/>
  <c r="BC66" i="13"/>
  <c r="BD66" i="13"/>
  <c r="BE66" i="13"/>
  <c r="AV67" i="13"/>
  <c r="AW67" i="13"/>
  <c r="AX67" i="13"/>
  <c r="AY67" i="13"/>
  <c r="AZ67" i="13"/>
  <c r="BA67" i="13"/>
  <c r="BB67" i="13"/>
  <c r="BC67" i="13"/>
  <c r="BD67" i="13"/>
  <c r="BE67" i="13"/>
  <c r="AV68" i="13"/>
  <c r="AW68" i="13"/>
  <c r="AX68" i="13"/>
  <c r="AY68" i="13"/>
  <c r="AZ68" i="13"/>
  <c r="BA68" i="13"/>
  <c r="BB68" i="13"/>
  <c r="BC68" i="13"/>
  <c r="BD68" i="13"/>
  <c r="BE68" i="13"/>
  <c r="AV69" i="13"/>
  <c r="AW69" i="13"/>
  <c r="AX69" i="13"/>
  <c r="AY69" i="13"/>
  <c r="AZ69" i="13"/>
  <c r="BA69" i="13"/>
  <c r="BB69" i="13"/>
  <c r="BC69" i="13"/>
  <c r="BD69" i="13"/>
  <c r="BE69" i="13"/>
  <c r="AV70" i="13"/>
  <c r="AW70" i="13"/>
  <c r="AX70" i="13"/>
  <c r="AY70" i="13"/>
  <c r="AZ70" i="13"/>
  <c r="BA70" i="13"/>
  <c r="BB70" i="13"/>
  <c r="BC70" i="13"/>
  <c r="BD70" i="13"/>
  <c r="BE70" i="13"/>
  <c r="AV71" i="13"/>
  <c r="AW71" i="13"/>
  <c r="AX71" i="13"/>
  <c r="AY71" i="13"/>
  <c r="AZ71" i="13"/>
  <c r="BA71" i="13"/>
  <c r="BB71" i="13"/>
  <c r="BC71" i="13"/>
  <c r="BD71" i="13"/>
  <c r="BE71" i="13"/>
  <c r="AV72" i="13"/>
  <c r="AW72" i="13"/>
  <c r="AX72" i="13"/>
  <c r="AY72" i="13"/>
  <c r="AZ72" i="13"/>
  <c r="BA72" i="13"/>
  <c r="BB72" i="13"/>
  <c r="BC72" i="13"/>
  <c r="BD72" i="13"/>
  <c r="BE72" i="13"/>
  <c r="AV73" i="13"/>
  <c r="AW73" i="13"/>
  <c r="AX73" i="13"/>
  <c r="AY73" i="13"/>
  <c r="AZ73" i="13"/>
  <c r="BA73" i="13"/>
  <c r="BB73" i="13"/>
  <c r="BC73" i="13"/>
  <c r="BD73" i="13"/>
  <c r="BE73" i="13"/>
  <c r="AV74" i="13"/>
  <c r="AW74" i="13"/>
  <c r="AX74" i="13"/>
  <c r="AY74" i="13"/>
  <c r="AZ74" i="13"/>
  <c r="BA74" i="13"/>
  <c r="BB74" i="13"/>
  <c r="BC74" i="13"/>
  <c r="BD74" i="13"/>
  <c r="BE74" i="13"/>
  <c r="AV75" i="13"/>
  <c r="AW75" i="13"/>
  <c r="AX75" i="13"/>
  <c r="AY75" i="13"/>
  <c r="AZ75" i="13"/>
  <c r="BA75" i="13"/>
  <c r="BB75" i="13"/>
  <c r="BC75" i="13"/>
  <c r="BD75" i="13"/>
  <c r="BE75" i="13"/>
  <c r="AV76" i="13"/>
  <c r="AW76" i="13"/>
  <c r="AX76" i="13"/>
  <c r="AY76" i="13"/>
  <c r="AZ76" i="13"/>
  <c r="BA76" i="13"/>
  <c r="BB76" i="13"/>
  <c r="BC76" i="13"/>
  <c r="BD76" i="13"/>
  <c r="BE76" i="13"/>
  <c r="AV77" i="13"/>
  <c r="AW77" i="13"/>
  <c r="AX77" i="13"/>
  <c r="AY77" i="13"/>
  <c r="AZ77" i="13"/>
  <c r="BA77" i="13"/>
  <c r="BB77" i="13"/>
  <c r="BC77" i="13"/>
  <c r="BD77" i="13"/>
  <c r="BE77" i="13"/>
  <c r="AV78" i="13"/>
  <c r="AW78" i="13"/>
  <c r="AX78" i="13"/>
  <c r="AY78" i="13"/>
  <c r="AZ78" i="13"/>
  <c r="BA78" i="13"/>
  <c r="BB78" i="13"/>
  <c r="BC78" i="13"/>
  <c r="BD78" i="13"/>
  <c r="BE78" i="13"/>
  <c r="AV79" i="13"/>
  <c r="AW79" i="13"/>
  <c r="AX79" i="13"/>
  <c r="AY79" i="13"/>
  <c r="AZ79" i="13"/>
  <c r="BA79" i="13"/>
  <c r="BB79" i="13"/>
  <c r="BC79" i="13"/>
  <c r="BD79" i="13"/>
  <c r="BE79" i="13"/>
  <c r="AV80" i="13"/>
  <c r="AW80" i="13"/>
  <c r="AX80" i="13"/>
  <c r="AY80" i="13"/>
  <c r="AZ80" i="13"/>
  <c r="BA80" i="13"/>
  <c r="BB80" i="13"/>
  <c r="BC80" i="13"/>
  <c r="BD80" i="13"/>
  <c r="BE80" i="13"/>
  <c r="AV81" i="13"/>
  <c r="AW81" i="13"/>
  <c r="AX81" i="13"/>
  <c r="AY81" i="13"/>
  <c r="AZ81" i="13"/>
  <c r="BA81" i="13"/>
  <c r="BB81" i="13"/>
  <c r="BC81" i="13"/>
  <c r="BD81" i="13"/>
  <c r="BE81" i="13"/>
  <c r="AV82" i="13"/>
  <c r="AW82" i="13"/>
  <c r="AX82" i="13"/>
  <c r="AY82" i="13"/>
  <c r="AZ82" i="13"/>
  <c r="BA82" i="13"/>
  <c r="BB82" i="13"/>
  <c r="BC82" i="13"/>
  <c r="BD82" i="13"/>
  <c r="BE82" i="13"/>
  <c r="AV83" i="13"/>
  <c r="AW83" i="13"/>
  <c r="AX83" i="13"/>
  <c r="AY83" i="13"/>
  <c r="AZ83" i="13"/>
  <c r="BA83" i="13"/>
  <c r="BB83" i="13"/>
  <c r="BC83" i="13"/>
  <c r="BD83" i="13"/>
  <c r="BE83" i="13"/>
  <c r="AV84" i="13"/>
  <c r="AW84" i="13"/>
  <c r="AX84" i="13"/>
  <c r="AY84" i="13"/>
  <c r="AZ84" i="13"/>
  <c r="BA84" i="13"/>
  <c r="BB84" i="13"/>
  <c r="BC84" i="13"/>
  <c r="BD84" i="13"/>
  <c r="BE84" i="13"/>
  <c r="AV85" i="13"/>
  <c r="AW85" i="13"/>
  <c r="AX85" i="13"/>
  <c r="AY85" i="13"/>
  <c r="AZ85" i="13"/>
  <c r="BA85" i="13"/>
  <c r="BB85" i="13"/>
  <c r="BC85" i="13"/>
  <c r="BD85" i="13"/>
  <c r="BE85" i="13"/>
  <c r="AV86" i="13"/>
  <c r="AW86" i="13"/>
  <c r="AX86" i="13"/>
  <c r="AY86" i="13"/>
  <c r="AZ86" i="13"/>
  <c r="BA86" i="13"/>
  <c r="BB86" i="13"/>
  <c r="BC86" i="13"/>
  <c r="BD86" i="13"/>
  <c r="BE86" i="13"/>
  <c r="AV87" i="13"/>
  <c r="AW87" i="13"/>
  <c r="AX87" i="13"/>
  <c r="AY87" i="13"/>
  <c r="AZ87" i="13"/>
  <c r="BA87" i="13"/>
  <c r="BB87" i="13"/>
  <c r="BC87" i="13"/>
  <c r="BD87" i="13"/>
  <c r="BE87" i="13"/>
  <c r="AV88" i="13"/>
  <c r="AW88" i="13"/>
  <c r="AX88" i="13"/>
  <c r="AY88" i="13"/>
  <c r="AZ88" i="13"/>
  <c r="BA88" i="13"/>
  <c r="BB88" i="13"/>
  <c r="BC88" i="13"/>
  <c r="BD88" i="13"/>
  <c r="BE88" i="13"/>
  <c r="AV89" i="13"/>
  <c r="AW89" i="13"/>
  <c r="AX89" i="13"/>
  <c r="AY89" i="13"/>
  <c r="AZ89" i="13"/>
  <c r="BA89" i="13"/>
  <c r="BB89" i="13"/>
  <c r="BC89" i="13"/>
  <c r="BD89" i="13"/>
  <c r="BE89" i="13"/>
  <c r="AV90" i="13"/>
  <c r="AW90" i="13"/>
  <c r="AX90" i="13"/>
  <c r="AY90" i="13"/>
  <c r="AZ90" i="13"/>
  <c r="BA90" i="13"/>
  <c r="BB90" i="13"/>
  <c r="BC90" i="13"/>
  <c r="BD90" i="13"/>
  <c r="BE90" i="13"/>
  <c r="AV91" i="13"/>
  <c r="AW91" i="13"/>
  <c r="AX91" i="13"/>
  <c r="AY91" i="13"/>
  <c r="AZ91" i="13"/>
  <c r="BA91" i="13"/>
  <c r="BB91" i="13"/>
  <c r="BC91" i="13"/>
  <c r="BD91" i="13"/>
  <c r="BE91" i="13"/>
  <c r="AV92" i="13"/>
  <c r="AW92" i="13"/>
  <c r="AX92" i="13"/>
  <c r="AY92" i="13"/>
  <c r="AZ92" i="13"/>
  <c r="BA92" i="13"/>
  <c r="BB92" i="13"/>
  <c r="BC92" i="13"/>
  <c r="BD92" i="13"/>
  <c r="BE92" i="13"/>
  <c r="AV93" i="13"/>
  <c r="AW93" i="13"/>
  <c r="AX93" i="13"/>
  <c r="AY93" i="13"/>
  <c r="AZ93" i="13"/>
  <c r="BA93" i="13"/>
  <c r="BB93" i="13"/>
  <c r="BC93" i="13"/>
  <c r="BD93" i="13"/>
  <c r="BE93" i="13"/>
  <c r="AV94" i="13"/>
  <c r="AW94" i="13"/>
  <c r="AX94" i="13"/>
  <c r="AY94" i="13"/>
  <c r="AZ94" i="13"/>
  <c r="BA94" i="13"/>
  <c r="BB94" i="13"/>
  <c r="BC94" i="13"/>
  <c r="BD94" i="13"/>
  <c r="BE94" i="13"/>
  <c r="AV95" i="13"/>
  <c r="AW95" i="13"/>
  <c r="AX95" i="13"/>
  <c r="AY95" i="13"/>
  <c r="AZ95" i="13"/>
  <c r="BA95" i="13"/>
  <c r="BB95" i="13"/>
  <c r="BC95" i="13"/>
  <c r="BD95" i="13"/>
  <c r="BE95" i="13"/>
  <c r="AV96" i="13"/>
  <c r="AW96" i="13"/>
  <c r="AX96" i="13"/>
  <c r="AY96" i="13"/>
  <c r="AZ96" i="13"/>
  <c r="BA96" i="13"/>
  <c r="BB96" i="13"/>
  <c r="BC96" i="13"/>
  <c r="BD96" i="13"/>
  <c r="BE96" i="13"/>
  <c r="AV97" i="13"/>
  <c r="AW97" i="13"/>
  <c r="AX97" i="13"/>
  <c r="AY97" i="13"/>
  <c r="AZ97" i="13"/>
  <c r="BA97" i="13"/>
  <c r="BB97" i="13"/>
  <c r="BC97" i="13"/>
  <c r="BD97" i="13"/>
  <c r="BE97" i="13"/>
  <c r="AV98" i="13"/>
  <c r="AW98" i="13"/>
  <c r="AX98" i="13"/>
  <c r="AY98" i="13"/>
  <c r="AZ98" i="13"/>
  <c r="BA98" i="13"/>
  <c r="BB98" i="13"/>
  <c r="BC98" i="13"/>
  <c r="BD98" i="13"/>
  <c r="BE98" i="13"/>
  <c r="AV99" i="13"/>
  <c r="AW99" i="13"/>
  <c r="AX99" i="13"/>
  <c r="AY99" i="13"/>
  <c r="AZ99" i="13"/>
  <c r="BA99" i="13"/>
  <c r="BB99" i="13"/>
  <c r="BC99" i="13"/>
  <c r="BD99" i="13"/>
  <c r="BE99" i="13"/>
  <c r="AV100" i="13"/>
  <c r="AW100" i="13"/>
  <c r="AX100" i="13"/>
  <c r="AY100" i="13"/>
  <c r="AZ100" i="13"/>
  <c r="BA100" i="13"/>
  <c r="BB100" i="13"/>
  <c r="BC100" i="13"/>
  <c r="BD100" i="13"/>
  <c r="BE100" i="13"/>
  <c r="AV101" i="13"/>
  <c r="AW101" i="13"/>
  <c r="AX101" i="13"/>
  <c r="AY101" i="13"/>
  <c r="AZ101" i="13"/>
  <c r="BA101" i="13"/>
  <c r="BB101" i="13"/>
  <c r="BC101" i="13"/>
  <c r="BD101" i="13"/>
  <c r="BE101" i="13"/>
  <c r="AV102" i="13"/>
  <c r="AW102" i="13"/>
  <c r="AX102" i="13"/>
  <c r="AY102" i="13"/>
  <c r="AZ102" i="13"/>
  <c r="BA102" i="13"/>
  <c r="BB102" i="13"/>
  <c r="BC102" i="13"/>
  <c r="BD102" i="13"/>
  <c r="BE102" i="13"/>
  <c r="AV103" i="13"/>
  <c r="AW103" i="13"/>
  <c r="AX103" i="13"/>
  <c r="AY103" i="13"/>
  <c r="AZ103" i="13"/>
  <c r="BA103" i="13"/>
  <c r="BB103" i="13"/>
  <c r="BC103" i="13"/>
  <c r="BD103" i="13"/>
  <c r="BE103" i="13"/>
  <c r="AV104" i="13"/>
  <c r="AW104" i="13"/>
  <c r="AX104" i="13"/>
  <c r="AY104" i="13"/>
  <c r="AZ104" i="13"/>
  <c r="BA104" i="13"/>
  <c r="BB104" i="13"/>
  <c r="BC104" i="13"/>
  <c r="BD104" i="13"/>
  <c r="BE104" i="13"/>
  <c r="AV105" i="13"/>
  <c r="AW105" i="13"/>
  <c r="AX105" i="13"/>
  <c r="AY105" i="13"/>
  <c r="AZ105" i="13"/>
  <c r="BA105" i="13"/>
  <c r="BB105" i="13"/>
  <c r="BC105" i="13"/>
  <c r="BD105" i="13"/>
  <c r="BE105" i="13"/>
  <c r="AV106" i="13"/>
  <c r="AW106" i="13"/>
  <c r="AX106" i="13"/>
  <c r="AY106" i="13"/>
  <c r="AZ106" i="13"/>
  <c r="BA106" i="13"/>
  <c r="BB106" i="13"/>
  <c r="BC106" i="13"/>
  <c r="BD106" i="13"/>
  <c r="BE106" i="13"/>
  <c r="AV107" i="13"/>
  <c r="AW107" i="13"/>
  <c r="AX107" i="13"/>
  <c r="AY107" i="13"/>
  <c r="AZ107" i="13"/>
  <c r="BA107" i="13"/>
  <c r="BB107" i="13"/>
  <c r="BC107" i="13"/>
  <c r="BD107" i="13"/>
  <c r="BE107" i="13"/>
  <c r="AV108" i="13"/>
  <c r="AW108" i="13"/>
  <c r="AX108" i="13"/>
  <c r="AY108" i="13"/>
  <c r="AZ108" i="13"/>
  <c r="BA108" i="13"/>
  <c r="BB108" i="13"/>
  <c r="BC108" i="13"/>
  <c r="BD108" i="13"/>
  <c r="BE108" i="13"/>
  <c r="AV109" i="13"/>
  <c r="AW109" i="13"/>
  <c r="AX109" i="13"/>
  <c r="AY109" i="13"/>
  <c r="AZ109" i="13"/>
  <c r="BA109" i="13"/>
  <c r="BB109" i="13"/>
  <c r="BC109" i="13"/>
  <c r="BD109" i="13"/>
  <c r="BE109" i="13"/>
  <c r="AV110" i="13"/>
  <c r="AW110" i="13"/>
  <c r="AX110" i="13"/>
  <c r="AY110" i="13"/>
  <c r="AZ110" i="13"/>
  <c r="BA110" i="13"/>
  <c r="BB110" i="13"/>
  <c r="BC110" i="13"/>
  <c r="BD110" i="13"/>
  <c r="BE110" i="13"/>
  <c r="AV111" i="13"/>
  <c r="AW111" i="13"/>
  <c r="AX111" i="13"/>
  <c r="AY111" i="13"/>
  <c r="AZ111" i="13"/>
  <c r="BA111" i="13"/>
  <c r="BB111" i="13"/>
  <c r="BC111" i="13"/>
  <c r="BD111" i="13"/>
  <c r="BE111" i="13"/>
  <c r="AV112" i="13"/>
  <c r="AW112" i="13"/>
  <c r="AX112" i="13"/>
  <c r="AY112" i="13"/>
  <c r="AZ112" i="13"/>
  <c r="BA112" i="13"/>
  <c r="BB112" i="13"/>
  <c r="BC112" i="13"/>
  <c r="BD112" i="13"/>
  <c r="BE112" i="13"/>
  <c r="AV113" i="13"/>
  <c r="AW113" i="13"/>
  <c r="AX113" i="13"/>
  <c r="AY113" i="13"/>
  <c r="AZ113" i="13"/>
  <c r="BA113" i="13"/>
  <c r="BB113" i="13"/>
  <c r="BC113" i="13"/>
  <c r="BD113" i="13"/>
  <c r="BE113" i="13"/>
  <c r="AV114" i="13"/>
  <c r="AW114" i="13"/>
  <c r="AX114" i="13"/>
  <c r="AY114" i="13"/>
  <c r="AZ114" i="13"/>
  <c r="BA114" i="13"/>
  <c r="BB114" i="13"/>
  <c r="BC114" i="13"/>
  <c r="BD114" i="13"/>
  <c r="BE114" i="13"/>
  <c r="AV115" i="13"/>
  <c r="AW115" i="13"/>
  <c r="AX115" i="13"/>
  <c r="AY115" i="13"/>
  <c r="AZ115" i="13"/>
  <c r="BA115" i="13"/>
  <c r="BB115" i="13"/>
  <c r="BC115" i="13"/>
  <c r="BD115" i="13"/>
  <c r="BE115" i="13"/>
  <c r="AV116" i="13"/>
  <c r="AW116" i="13"/>
  <c r="AX116" i="13"/>
  <c r="AY116" i="13"/>
  <c r="AZ116" i="13"/>
  <c r="BA116" i="13"/>
  <c r="BB116" i="13"/>
  <c r="BC116" i="13"/>
  <c r="BD116" i="13"/>
  <c r="BE116" i="13"/>
  <c r="AV117" i="13"/>
  <c r="AW117" i="13"/>
  <c r="AX117" i="13"/>
  <c r="AY117" i="13"/>
  <c r="AZ117" i="13"/>
  <c r="BA117" i="13"/>
  <c r="BB117" i="13"/>
  <c r="BC117" i="13"/>
  <c r="BD117" i="13"/>
  <c r="BE117" i="13"/>
  <c r="AV118" i="13"/>
  <c r="AW118" i="13"/>
  <c r="AX118" i="13"/>
  <c r="AY118" i="13"/>
  <c r="AZ118" i="13"/>
  <c r="BA118" i="13"/>
  <c r="BB118" i="13"/>
  <c r="BC118" i="13"/>
  <c r="BD118" i="13"/>
  <c r="BE118" i="13"/>
  <c r="AV119" i="13"/>
  <c r="AW119" i="13"/>
  <c r="AX119" i="13"/>
  <c r="AY119" i="13"/>
  <c r="AZ119" i="13"/>
  <c r="BA119" i="13"/>
  <c r="BB119" i="13"/>
  <c r="BC119" i="13"/>
  <c r="BD119" i="13"/>
  <c r="BE119" i="13"/>
  <c r="AV120" i="13"/>
  <c r="AW120" i="13"/>
  <c r="AX120" i="13"/>
  <c r="AY120" i="13"/>
  <c r="AZ120" i="13"/>
  <c r="BA120" i="13"/>
  <c r="BB120" i="13"/>
  <c r="BC120" i="13"/>
  <c r="BD120" i="13"/>
  <c r="BE120" i="13"/>
  <c r="AV121" i="13"/>
  <c r="AW121" i="13"/>
  <c r="AX121" i="13"/>
  <c r="AY121" i="13"/>
  <c r="AZ121" i="13"/>
  <c r="BA121" i="13"/>
  <c r="BB121" i="13"/>
  <c r="BC121" i="13"/>
  <c r="BD121" i="13"/>
  <c r="BE121" i="13"/>
  <c r="AV122" i="13"/>
  <c r="AW122" i="13"/>
  <c r="AX122" i="13"/>
  <c r="AY122" i="13"/>
  <c r="AZ122" i="13"/>
  <c r="BA122" i="13"/>
  <c r="BB122" i="13"/>
  <c r="BC122" i="13"/>
  <c r="BD122" i="13"/>
  <c r="BE122" i="13"/>
  <c r="AV123" i="13"/>
  <c r="AW123" i="13"/>
  <c r="AX123" i="13"/>
  <c r="AY123" i="13"/>
  <c r="AZ123" i="13"/>
  <c r="BA123" i="13"/>
  <c r="BB123" i="13"/>
  <c r="BC123" i="13"/>
  <c r="BD123" i="13"/>
  <c r="BE123" i="13"/>
  <c r="AV124" i="13"/>
  <c r="AW124" i="13"/>
  <c r="AX124" i="13"/>
  <c r="AY124" i="13"/>
  <c r="AZ124" i="13"/>
  <c r="BA124" i="13"/>
  <c r="BB124" i="13"/>
  <c r="BC124" i="13"/>
  <c r="BD124" i="13"/>
  <c r="BE124" i="13"/>
  <c r="AV125" i="13"/>
  <c r="AW125" i="13"/>
  <c r="AX125" i="13"/>
  <c r="AY125" i="13"/>
  <c r="AZ125" i="13"/>
  <c r="BA125" i="13"/>
  <c r="BB125" i="13"/>
  <c r="BC125" i="13"/>
  <c r="BD125" i="13"/>
  <c r="BE125" i="13"/>
  <c r="AV126" i="13"/>
  <c r="AW126" i="13"/>
  <c r="AX126" i="13"/>
  <c r="AY126" i="13"/>
  <c r="AZ126" i="13"/>
  <c r="BA126" i="13"/>
  <c r="BB126" i="13"/>
  <c r="BC126" i="13"/>
  <c r="BD126" i="13"/>
  <c r="BE126" i="13"/>
  <c r="AV127" i="13"/>
  <c r="AW127" i="13"/>
  <c r="AX127" i="13"/>
  <c r="AY127" i="13"/>
  <c r="AZ127" i="13"/>
  <c r="BA127" i="13"/>
  <c r="BB127" i="13"/>
  <c r="BC127" i="13"/>
  <c r="BD127" i="13"/>
  <c r="BE127" i="13"/>
  <c r="AV128" i="13"/>
  <c r="AW128" i="13"/>
  <c r="AX128" i="13"/>
  <c r="AY128" i="13"/>
  <c r="AZ128" i="13"/>
  <c r="BA128" i="13"/>
  <c r="BB128" i="13"/>
  <c r="BC128" i="13"/>
  <c r="BD128" i="13"/>
  <c r="BE128" i="13"/>
  <c r="AV129" i="13"/>
  <c r="AW129" i="13"/>
  <c r="AX129" i="13"/>
  <c r="AY129" i="13"/>
  <c r="AZ129" i="13"/>
  <c r="BA129" i="13"/>
  <c r="BB129" i="13"/>
  <c r="BC129" i="13"/>
  <c r="BD129" i="13"/>
  <c r="BE129" i="13"/>
  <c r="AV130" i="13"/>
  <c r="AW130" i="13"/>
  <c r="AX130" i="13"/>
  <c r="AY130" i="13"/>
  <c r="AZ130" i="13"/>
  <c r="BA130" i="13"/>
  <c r="BB130" i="13"/>
  <c r="BC130" i="13"/>
  <c r="BD130" i="13"/>
  <c r="BE130" i="13"/>
  <c r="AV131" i="13"/>
  <c r="AW131" i="13"/>
  <c r="AX131" i="13"/>
  <c r="AY131" i="13"/>
  <c r="AZ131" i="13"/>
  <c r="BA131" i="13"/>
  <c r="BB131" i="13"/>
  <c r="BC131" i="13"/>
  <c r="BD131" i="13"/>
  <c r="BE131" i="13"/>
  <c r="AV132" i="13"/>
  <c r="AW132" i="13"/>
  <c r="AX132" i="13"/>
  <c r="AY132" i="13"/>
  <c r="AZ132" i="13"/>
  <c r="BA132" i="13"/>
  <c r="BB132" i="13"/>
  <c r="BC132" i="13"/>
  <c r="BD132" i="13"/>
  <c r="BE132" i="13"/>
  <c r="AV133" i="13"/>
  <c r="AW133" i="13"/>
  <c r="AX133" i="13"/>
  <c r="AY133" i="13"/>
  <c r="AZ133" i="13"/>
  <c r="BA133" i="13"/>
  <c r="BB133" i="13"/>
  <c r="BC133" i="13"/>
  <c r="BD133" i="13"/>
  <c r="BE133" i="13"/>
  <c r="AV134" i="13"/>
  <c r="AW134" i="13"/>
  <c r="AX134" i="13"/>
  <c r="AY134" i="13"/>
  <c r="AZ134" i="13"/>
  <c r="BA134" i="13"/>
  <c r="BB134" i="13"/>
  <c r="BC134" i="13"/>
  <c r="BD134" i="13"/>
  <c r="BE134" i="13"/>
  <c r="AV135" i="13"/>
  <c r="AW135" i="13"/>
  <c r="AX135" i="13"/>
  <c r="AY135" i="13"/>
  <c r="AZ135" i="13"/>
  <c r="BA135" i="13"/>
  <c r="BB135" i="13"/>
  <c r="BC135" i="13"/>
  <c r="BD135" i="13"/>
  <c r="BE135" i="13"/>
  <c r="AV136" i="13"/>
  <c r="AW136" i="13"/>
  <c r="AX136" i="13"/>
  <c r="AY136" i="13"/>
  <c r="AZ136" i="13"/>
  <c r="BA136" i="13"/>
  <c r="BB136" i="13"/>
  <c r="BC136" i="13"/>
  <c r="BD136" i="13"/>
  <c r="BE136" i="13"/>
  <c r="AV137" i="13"/>
  <c r="AW137" i="13"/>
  <c r="AX137" i="13"/>
  <c r="AY137" i="13"/>
  <c r="AZ137" i="13"/>
  <c r="BA137" i="13"/>
  <c r="BB137" i="13"/>
  <c r="BC137" i="13"/>
  <c r="BD137" i="13"/>
  <c r="BE137" i="13"/>
  <c r="AV138" i="13"/>
  <c r="AW138" i="13"/>
  <c r="AX138" i="13"/>
  <c r="AY138" i="13"/>
  <c r="AZ138" i="13"/>
  <c r="BA138" i="13"/>
  <c r="BB138" i="13"/>
  <c r="BC138" i="13"/>
  <c r="BD138" i="13"/>
  <c r="BE138" i="13"/>
  <c r="AV139" i="13"/>
  <c r="AW139" i="13"/>
  <c r="AX139" i="13"/>
  <c r="AY139" i="13"/>
  <c r="AZ139" i="13"/>
  <c r="BA139" i="13"/>
  <c r="BB139" i="13"/>
  <c r="BC139" i="13"/>
  <c r="BD139" i="13"/>
  <c r="BE139" i="13"/>
  <c r="AV140" i="13"/>
  <c r="AW140" i="13"/>
  <c r="AX140" i="13"/>
  <c r="AY140" i="13"/>
  <c r="AZ140" i="13"/>
  <c r="BA140" i="13"/>
  <c r="BB140" i="13"/>
  <c r="BC140" i="13"/>
  <c r="BD140" i="13"/>
  <c r="BE140" i="13"/>
  <c r="AV141" i="13"/>
  <c r="AW141" i="13"/>
  <c r="AX141" i="13"/>
  <c r="AY141" i="13"/>
  <c r="AZ141" i="13"/>
  <c r="BA141" i="13"/>
  <c r="BB141" i="13"/>
  <c r="BC141" i="13"/>
  <c r="BD141" i="13"/>
  <c r="BE141" i="13"/>
  <c r="AV142" i="13"/>
  <c r="AW142" i="13"/>
  <c r="AX142" i="13"/>
  <c r="AY142" i="13"/>
  <c r="AZ142" i="13"/>
  <c r="BA142" i="13"/>
  <c r="BB142" i="13"/>
  <c r="BC142" i="13"/>
  <c r="BD142" i="13"/>
  <c r="BE142" i="13"/>
  <c r="AV143" i="13"/>
  <c r="AW143" i="13"/>
  <c r="AX143" i="13"/>
  <c r="AY143" i="13"/>
  <c r="AZ143" i="13"/>
  <c r="BA143" i="13"/>
  <c r="BB143" i="13"/>
  <c r="BC143" i="13"/>
  <c r="BD143" i="13"/>
  <c r="BE143" i="13"/>
  <c r="AV144" i="13"/>
  <c r="AW144" i="13"/>
  <c r="AX144" i="13"/>
  <c r="AY144" i="13"/>
  <c r="AZ144" i="13"/>
  <c r="BA144" i="13"/>
  <c r="BB144" i="13"/>
  <c r="BC144" i="13"/>
  <c r="BD144" i="13"/>
  <c r="BE144" i="13"/>
  <c r="AV145" i="13"/>
  <c r="AW145" i="13"/>
  <c r="AX145" i="13"/>
  <c r="AY145" i="13"/>
  <c r="AZ145" i="13"/>
  <c r="BA145" i="13"/>
  <c r="BB145" i="13"/>
  <c r="BC145" i="13"/>
  <c r="BD145" i="13"/>
  <c r="BE145" i="13"/>
  <c r="AV146" i="13"/>
  <c r="AW146" i="13"/>
  <c r="AX146" i="13"/>
  <c r="AY146" i="13"/>
  <c r="AZ146" i="13"/>
  <c r="BA146" i="13"/>
  <c r="BB146" i="13"/>
  <c r="BC146" i="13"/>
  <c r="BD146" i="13"/>
  <c r="BE146" i="13"/>
  <c r="AV147" i="13"/>
  <c r="AW147" i="13"/>
  <c r="AX147" i="13"/>
  <c r="AY147" i="13"/>
  <c r="AZ147" i="13"/>
  <c r="BA147" i="13"/>
  <c r="BB147" i="13"/>
  <c r="BC147" i="13"/>
  <c r="BD147" i="13"/>
  <c r="BE147" i="13"/>
  <c r="AV148" i="13"/>
  <c r="AW148" i="13"/>
  <c r="AX148" i="13"/>
  <c r="AY148" i="13"/>
  <c r="AZ148" i="13"/>
  <c r="BA148" i="13"/>
  <c r="BB148" i="13"/>
  <c r="BC148" i="13"/>
  <c r="BD148" i="13"/>
  <c r="BE148" i="13"/>
  <c r="AV149" i="13"/>
  <c r="AW149" i="13"/>
  <c r="AX149" i="13"/>
  <c r="AY149" i="13"/>
  <c r="AZ149" i="13"/>
  <c r="BA149" i="13"/>
  <c r="BB149" i="13"/>
  <c r="BC149" i="13"/>
  <c r="BD149" i="13"/>
  <c r="BE149" i="13"/>
  <c r="AU7" i="13"/>
  <c r="AU8" i="13"/>
  <c r="AU9" i="13"/>
  <c r="AU10" i="13"/>
  <c r="AU11" i="13"/>
  <c r="AU12" i="13"/>
  <c r="AU13" i="13"/>
  <c r="AU14" i="13"/>
  <c r="AU15" i="13"/>
  <c r="AU16" i="13"/>
  <c r="AU17" i="13"/>
  <c r="AU18" i="13"/>
  <c r="AU19" i="13"/>
  <c r="AU20" i="13"/>
  <c r="AU21" i="13"/>
  <c r="AU22" i="13"/>
  <c r="AU23" i="13"/>
  <c r="AU24" i="13"/>
  <c r="AU25" i="13"/>
  <c r="AU26" i="13"/>
  <c r="AU27" i="13"/>
  <c r="AU28" i="13"/>
  <c r="AU29" i="13"/>
  <c r="AU30" i="13"/>
  <c r="AU31" i="13"/>
  <c r="AU32" i="13"/>
  <c r="AU33" i="13"/>
  <c r="AU34" i="13"/>
  <c r="AU35" i="13"/>
  <c r="AU36" i="13"/>
  <c r="AU37" i="13"/>
  <c r="AU38" i="13"/>
  <c r="AU39" i="13"/>
  <c r="AU40" i="13"/>
  <c r="AU41" i="13"/>
  <c r="AU42" i="13"/>
  <c r="AU43" i="13"/>
  <c r="AU44" i="13"/>
  <c r="AU45" i="13"/>
  <c r="AU46" i="13"/>
  <c r="AU47" i="13"/>
  <c r="AU48" i="13"/>
  <c r="AU49" i="13"/>
  <c r="AU50" i="13"/>
  <c r="AU51" i="13"/>
  <c r="AU52" i="13"/>
  <c r="AU53" i="13"/>
  <c r="AU54" i="13"/>
  <c r="AU55" i="13"/>
  <c r="AU56" i="13"/>
  <c r="AU57" i="13"/>
  <c r="AU58" i="13"/>
  <c r="AU59" i="13"/>
  <c r="AU60" i="13"/>
  <c r="AU61" i="13"/>
  <c r="AU62" i="13"/>
  <c r="AU63" i="13"/>
  <c r="AU64" i="13"/>
  <c r="AU65" i="13"/>
  <c r="AU66" i="13"/>
  <c r="AU67" i="13"/>
  <c r="AU68" i="13"/>
  <c r="AU69" i="13"/>
  <c r="AU70" i="13"/>
  <c r="AU71" i="13"/>
  <c r="AU72" i="13"/>
  <c r="AU73" i="13"/>
  <c r="AU74" i="13"/>
  <c r="AU75" i="13"/>
  <c r="AU76" i="13"/>
  <c r="AU77" i="13"/>
  <c r="AU78" i="13"/>
  <c r="AU79" i="13"/>
  <c r="AU80" i="13"/>
  <c r="AU81" i="13"/>
  <c r="AU82" i="13"/>
  <c r="AU83" i="13"/>
  <c r="AU84" i="13"/>
  <c r="AU85" i="13"/>
  <c r="AU86" i="13"/>
  <c r="AU87" i="13"/>
  <c r="AU88" i="13"/>
  <c r="AU89" i="13"/>
  <c r="AU90" i="13"/>
  <c r="AU91" i="13"/>
  <c r="AU92" i="13"/>
  <c r="AU93" i="13"/>
  <c r="AU94" i="13"/>
  <c r="AU95" i="13"/>
  <c r="AU96" i="13"/>
  <c r="AU97" i="13"/>
  <c r="AU98" i="13"/>
  <c r="AU99" i="13"/>
  <c r="AU100" i="13"/>
  <c r="AU101" i="13"/>
  <c r="AU102" i="13"/>
  <c r="AU103" i="13"/>
  <c r="AU104" i="13"/>
  <c r="AU105" i="13"/>
  <c r="AU106" i="13"/>
  <c r="AU107" i="13"/>
  <c r="AU108" i="13"/>
  <c r="AU109" i="13"/>
  <c r="AU110" i="13"/>
  <c r="AU111" i="13"/>
  <c r="AU112" i="13"/>
  <c r="AU113" i="13"/>
  <c r="AU114" i="13"/>
  <c r="AU115" i="13"/>
  <c r="AU116" i="13"/>
  <c r="AU117" i="13"/>
  <c r="AU118" i="13"/>
  <c r="AU119" i="13"/>
  <c r="AU120" i="13"/>
  <c r="AU121" i="13"/>
  <c r="AU122" i="13"/>
  <c r="AU123" i="13"/>
  <c r="AU124" i="13"/>
  <c r="AU125" i="13"/>
  <c r="AU126" i="13"/>
  <c r="AU127" i="13"/>
  <c r="AU128" i="13"/>
  <c r="AU129" i="13"/>
  <c r="AU130" i="13"/>
  <c r="AU131" i="13"/>
  <c r="AU132" i="13"/>
  <c r="AU133" i="13"/>
  <c r="AU134" i="13"/>
  <c r="AU135" i="13"/>
  <c r="AU136" i="13"/>
  <c r="AU137" i="13"/>
  <c r="AU138" i="13"/>
  <c r="AU139" i="13"/>
  <c r="AU140" i="13"/>
  <c r="AU141" i="13"/>
  <c r="AU142" i="13"/>
  <c r="AU143" i="13"/>
  <c r="AU144" i="13"/>
  <c r="AU145" i="13"/>
  <c r="AU146" i="13"/>
  <c r="AU147" i="13"/>
  <c r="AU148" i="13"/>
  <c r="AU149" i="13"/>
  <c r="AU6" i="13"/>
  <c r="AI151" i="13"/>
  <c r="AH151" i="13"/>
  <c r="AG151" i="13"/>
  <c r="AF151" i="13"/>
  <c r="AE151" i="13"/>
  <c r="AD151" i="13"/>
  <c r="AC151" i="13"/>
  <c r="AB151" i="13"/>
  <c r="AA151" i="13"/>
  <c r="Z151" i="13"/>
  <c r="Y151" i="13"/>
  <c r="AI150" i="13"/>
  <c r="AH150" i="13"/>
  <c r="AG150" i="13"/>
  <c r="AF150" i="13"/>
  <c r="AE150" i="13"/>
  <c r="AD150" i="13"/>
  <c r="AC150" i="13"/>
  <c r="AB150" i="13"/>
  <c r="AA150" i="13"/>
  <c r="Z150" i="13"/>
  <c r="Y150" i="13"/>
  <c r="X151" i="13"/>
  <c r="W151" i="13"/>
  <c r="V151" i="13"/>
  <c r="U151" i="13"/>
  <c r="T151" i="13"/>
  <c r="S151" i="13"/>
  <c r="R151" i="13"/>
  <c r="Q151" i="13"/>
  <c r="Q152" i="13" s="1"/>
  <c r="P151" i="13"/>
  <c r="O151" i="13"/>
  <c r="N151" i="13"/>
  <c r="X150" i="13"/>
  <c r="W150" i="13"/>
  <c r="V150" i="13"/>
  <c r="U150" i="13"/>
  <c r="T150" i="13"/>
  <c r="S150" i="13"/>
  <c r="R150" i="13"/>
  <c r="Q150" i="13"/>
  <c r="P150" i="13"/>
  <c r="O150" i="13"/>
  <c r="N150" i="13"/>
  <c r="M150" i="13"/>
  <c r="L150" i="13"/>
  <c r="K150" i="13"/>
  <c r="J150" i="13"/>
  <c r="I150" i="13"/>
  <c r="H150" i="13"/>
  <c r="G150" i="13"/>
  <c r="F150" i="13"/>
  <c r="E150" i="13"/>
  <c r="D150" i="13"/>
  <c r="C150" i="13"/>
  <c r="BP149" i="13"/>
  <c r="BO149" i="13"/>
  <c r="BN149" i="13"/>
  <c r="BM149" i="13"/>
  <c r="BL149" i="13"/>
  <c r="BK149" i="13"/>
  <c r="BJ149" i="13"/>
  <c r="BI149" i="13"/>
  <c r="BH149" i="13"/>
  <c r="BG149" i="13"/>
  <c r="BF149" i="13"/>
  <c r="BP148" i="13"/>
  <c r="BO148" i="13"/>
  <c r="BN148" i="13"/>
  <c r="BM148" i="13"/>
  <c r="BL148" i="13"/>
  <c r="BK148" i="13"/>
  <c r="BJ148" i="13"/>
  <c r="BI148" i="13"/>
  <c r="BH148" i="13"/>
  <c r="BG148" i="13"/>
  <c r="BF148" i="13"/>
  <c r="BP147" i="13"/>
  <c r="BO147" i="13"/>
  <c r="BN147" i="13"/>
  <c r="BM147" i="13"/>
  <c r="BL147" i="13"/>
  <c r="BK147" i="13"/>
  <c r="BJ147" i="13"/>
  <c r="BI147" i="13"/>
  <c r="BH147" i="13"/>
  <c r="BG147" i="13"/>
  <c r="BF147" i="13"/>
  <c r="BP146" i="13"/>
  <c r="BO146" i="13"/>
  <c r="BN146" i="13"/>
  <c r="BM146" i="13"/>
  <c r="BL146" i="13"/>
  <c r="BK146" i="13"/>
  <c r="BJ146" i="13"/>
  <c r="BI146" i="13"/>
  <c r="BH146" i="13"/>
  <c r="BG146" i="13"/>
  <c r="BF146" i="13"/>
  <c r="BP145" i="13"/>
  <c r="BO145" i="13"/>
  <c r="BN145" i="13"/>
  <c r="BM145" i="13"/>
  <c r="BL145" i="13"/>
  <c r="BK145" i="13"/>
  <c r="BJ145" i="13"/>
  <c r="BI145" i="13"/>
  <c r="BH145" i="13"/>
  <c r="BG145" i="13"/>
  <c r="BF145" i="13"/>
  <c r="BP144" i="13"/>
  <c r="BO144" i="13"/>
  <c r="BN144" i="13"/>
  <c r="BM144" i="13"/>
  <c r="BL144" i="13"/>
  <c r="BK144" i="13"/>
  <c r="BJ144" i="13"/>
  <c r="BI144" i="13"/>
  <c r="BH144" i="13"/>
  <c r="BG144" i="13"/>
  <c r="BF144" i="13"/>
  <c r="BP143" i="13"/>
  <c r="BO143" i="13"/>
  <c r="BN143" i="13"/>
  <c r="BM143" i="13"/>
  <c r="BL143" i="13"/>
  <c r="BK143" i="13"/>
  <c r="BJ143" i="13"/>
  <c r="BI143" i="13"/>
  <c r="BH143" i="13"/>
  <c r="BG143" i="13"/>
  <c r="BF143" i="13"/>
  <c r="BP142" i="13"/>
  <c r="BO142" i="13"/>
  <c r="BM142" i="13"/>
  <c r="BL142" i="13"/>
  <c r="BK142" i="13"/>
  <c r="BJ142" i="13"/>
  <c r="BI142" i="13"/>
  <c r="BH142" i="13"/>
  <c r="BG142" i="13"/>
  <c r="BF142" i="13"/>
  <c r="BP141" i="13"/>
  <c r="BO141" i="13"/>
  <c r="BN141" i="13"/>
  <c r="BM141" i="13"/>
  <c r="BL141" i="13"/>
  <c r="BK141" i="13"/>
  <c r="BI141" i="13"/>
  <c r="BH141" i="13"/>
  <c r="BG141" i="13"/>
  <c r="BF141" i="13"/>
  <c r="BP140" i="13"/>
  <c r="BO140" i="13"/>
  <c r="BN140" i="13"/>
  <c r="BM140" i="13"/>
  <c r="BL140" i="13"/>
  <c r="BK140" i="13"/>
  <c r="BJ140" i="13"/>
  <c r="BI140" i="13"/>
  <c r="BH140" i="13"/>
  <c r="BG140" i="13"/>
  <c r="BF140" i="13"/>
  <c r="BP139" i="13"/>
  <c r="BO139" i="13"/>
  <c r="BN139" i="13"/>
  <c r="BM139" i="13"/>
  <c r="BL139" i="13"/>
  <c r="BK139" i="13"/>
  <c r="BJ139" i="13"/>
  <c r="BI139" i="13"/>
  <c r="BH139" i="13"/>
  <c r="BG139" i="13"/>
  <c r="BF139" i="13"/>
  <c r="BP138" i="13"/>
  <c r="BO138" i="13"/>
  <c r="BN138" i="13"/>
  <c r="BM138" i="13"/>
  <c r="BL138" i="13"/>
  <c r="BK138" i="13"/>
  <c r="BJ138" i="13"/>
  <c r="BI138" i="13"/>
  <c r="BH138" i="13"/>
  <c r="BG138" i="13"/>
  <c r="BF138" i="13"/>
  <c r="BP137" i="13"/>
  <c r="BO137" i="13"/>
  <c r="BN137" i="13"/>
  <c r="BM137" i="13"/>
  <c r="BL137" i="13"/>
  <c r="BK137" i="13"/>
  <c r="BJ137" i="13"/>
  <c r="BI137" i="13"/>
  <c r="BH137" i="13"/>
  <c r="BG137" i="13"/>
  <c r="BF137" i="13"/>
  <c r="BP136" i="13"/>
  <c r="BO136" i="13"/>
  <c r="BN136" i="13"/>
  <c r="BM136" i="13"/>
  <c r="BL136" i="13"/>
  <c r="BK136" i="13"/>
  <c r="BJ136" i="13"/>
  <c r="BI136" i="13"/>
  <c r="BH136" i="13"/>
  <c r="BG136" i="13"/>
  <c r="BF136" i="13"/>
  <c r="BP135" i="13"/>
  <c r="BO135" i="13"/>
  <c r="BN135" i="13"/>
  <c r="BM135" i="13"/>
  <c r="BL135" i="13"/>
  <c r="BK135" i="13"/>
  <c r="BJ135" i="13"/>
  <c r="BI135" i="13"/>
  <c r="BH135" i="13"/>
  <c r="BG135" i="13"/>
  <c r="BF135" i="13"/>
  <c r="BP134" i="13"/>
  <c r="BO134" i="13"/>
  <c r="BN134" i="13"/>
  <c r="BM134" i="13"/>
  <c r="BL134" i="13"/>
  <c r="BK134" i="13"/>
  <c r="BJ134" i="13"/>
  <c r="BI134" i="13"/>
  <c r="BH134" i="13"/>
  <c r="BG134" i="13"/>
  <c r="BF134" i="13"/>
  <c r="BP133" i="13"/>
  <c r="BO133" i="13"/>
  <c r="BN133" i="13"/>
  <c r="BM133" i="13"/>
  <c r="BL133" i="13"/>
  <c r="BK133" i="13"/>
  <c r="BJ133" i="13"/>
  <c r="BI133" i="13"/>
  <c r="BH133" i="13"/>
  <c r="BG133" i="13"/>
  <c r="BF133" i="13"/>
  <c r="BP132" i="13"/>
  <c r="BO132" i="13"/>
  <c r="BN132" i="13"/>
  <c r="BM132" i="13"/>
  <c r="BL132" i="13"/>
  <c r="BK132" i="13"/>
  <c r="BJ132" i="13"/>
  <c r="BI132" i="13"/>
  <c r="BH132" i="13"/>
  <c r="BG132" i="13"/>
  <c r="BF132" i="13"/>
  <c r="BP131" i="13"/>
  <c r="BO131" i="13"/>
  <c r="BN131" i="13"/>
  <c r="BM131" i="13"/>
  <c r="BL131" i="13"/>
  <c r="BK131" i="13"/>
  <c r="BJ131" i="13"/>
  <c r="BI131" i="13"/>
  <c r="BH131" i="13"/>
  <c r="BG131" i="13"/>
  <c r="BF131" i="13"/>
  <c r="BP130" i="13"/>
  <c r="BO130" i="13"/>
  <c r="BN130" i="13"/>
  <c r="BM130" i="13"/>
  <c r="BL130" i="13"/>
  <c r="BK130" i="13"/>
  <c r="BJ130" i="13"/>
  <c r="BI130" i="13"/>
  <c r="BH130" i="13"/>
  <c r="BG130" i="13"/>
  <c r="BF130" i="13"/>
  <c r="BP129" i="13"/>
  <c r="BO129" i="13"/>
  <c r="BN129" i="13"/>
  <c r="BM129" i="13"/>
  <c r="BL129" i="13"/>
  <c r="BK129" i="13"/>
  <c r="BJ129" i="13"/>
  <c r="BI129" i="13"/>
  <c r="BH129" i="13"/>
  <c r="BG129" i="13"/>
  <c r="BF129" i="13"/>
  <c r="BP128" i="13"/>
  <c r="BO128" i="13"/>
  <c r="BN128" i="13"/>
  <c r="BM128" i="13"/>
  <c r="BL128" i="13"/>
  <c r="BK128" i="13"/>
  <c r="BJ128" i="13"/>
  <c r="BI128" i="13"/>
  <c r="BH128" i="13"/>
  <c r="BG128" i="13"/>
  <c r="BF128" i="13"/>
  <c r="BP127" i="13"/>
  <c r="BO127" i="13"/>
  <c r="BN127" i="13"/>
  <c r="BM127" i="13"/>
  <c r="BL127" i="13"/>
  <c r="BK127" i="13"/>
  <c r="BJ127" i="13"/>
  <c r="BI127" i="13"/>
  <c r="BH127" i="13"/>
  <c r="BG127" i="13"/>
  <c r="BF127" i="13"/>
  <c r="BP126" i="13"/>
  <c r="BO126" i="13"/>
  <c r="BN126" i="13"/>
  <c r="BM126" i="13"/>
  <c r="BL126" i="13"/>
  <c r="BK126" i="13"/>
  <c r="BJ126" i="13"/>
  <c r="BI126" i="13"/>
  <c r="BH126" i="13"/>
  <c r="BG126" i="13"/>
  <c r="BF126" i="13"/>
  <c r="BP125" i="13"/>
  <c r="BO125" i="13"/>
  <c r="BN125" i="13"/>
  <c r="BM125" i="13"/>
  <c r="BL125" i="13"/>
  <c r="BK125" i="13"/>
  <c r="BJ125" i="13"/>
  <c r="BI125" i="13"/>
  <c r="BH125" i="13"/>
  <c r="BG125" i="13"/>
  <c r="BF125" i="13"/>
  <c r="BP124" i="13"/>
  <c r="BO124" i="13"/>
  <c r="BN124" i="13"/>
  <c r="BM124" i="13"/>
  <c r="BL124" i="13"/>
  <c r="BK124" i="13"/>
  <c r="BJ124" i="13"/>
  <c r="BI124" i="13"/>
  <c r="BH124" i="13"/>
  <c r="BG124" i="13"/>
  <c r="BF124" i="13"/>
  <c r="BP123" i="13"/>
  <c r="BO123" i="13"/>
  <c r="BN123" i="13"/>
  <c r="BM123" i="13"/>
  <c r="BK123" i="13"/>
  <c r="BI123" i="13"/>
  <c r="BH123" i="13"/>
  <c r="BG123" i="13"/>
  <c r="BF123" i="13"/>
  <c r="BP122" i="13"/>
  <c r="BO122" i="13"/>
  <c r="BN122" i="13"/>
  <c r="BM122" i="13"/>
  <c r="BK122" i="13"/>
  <c r="BJ122" i="13"/>
  <c r="BI122" i="13"/>
  <c r="BH122" i="13"/>
  <c r="BG122" i="13"/>
  <c r="BF122" i="13"/>
  <c r="BP121" i="13"/>
  <c r="BO121" i="13"/>
  <c r="BN121" i="13"/>
  <c r="BM121" i="13"/>
  <c r="BL121" i="13"/>
  <c r="BK121" i="13"/>
  <c r="BJ121" i="13"/>
  <c r="BI121" i="13"/>
  <c r="BH121" i="13"/>
  <c r="BG121" i="13"/>
  <c r="BF121" i="13"/>
  <c r="BP120" i="13"/>
  <c r="BO120" i="13"/>
  <c r="BN120" i="13"/>
  <c r="BM120" i="13"/>
  <c r="BL120" i="13"/>
  <c r="BK120" i="13"/>
  <c r="BJ120" i="13"/>
  <c r="BI120" i="13"/>
  <c r="BH120" i="13"/>
  <c r="BG120" i="13"/>
  <c r="BF120" i="13"/>
  <c r="BP119" i="13"/>
  <c r="BO119" i="13"/>
  <c r="BN119" i="13"/>
  <c r="BM119" i="13"/>
  <c r="BL119" i="13"/>
  <c r="BJ119" i="13"/>
  <c r="BI119" i="13"/>
  <c r="BH119" i="13"/>
  <c r="BG119" i="13"/>
  <c r="BF119" i="13"/>
  <c r="BP118" i="13"/>
  <c r="BN118" i="13"/>
  <c r="BM118" i="13"/>
  <c r="BL118" i="13"/>
  <c r="BK118" i="13"/>
  <c r="BJ118" i="13"/>
  <c r="BI118" i="13"/>
  <c r="BH118" i="13"/>
  <c r="BF118" i="13"/>
  <c r="BP117" i="13"/>
  <c r="BO117" i="13"/>
  <c r="BN117" i="13"/>
  <c r="BM117" i="13"/>
  <c r="BL117" i="13"/>
  <c r="BK117" i="13"/>
  <c r="BI117" i="13"/>
  <c r="BH117" i="13"/>
  <c r="BG117" i="13"/>
  <c r="BF117" i="13"/>
  <c r="BP116" i="13"/>
  <c r="BO116" i="13"/>
  <c r="BN116" i="13"/>
  <c r="BM116" i="13"/>
  <c r="BL116" i="13"/>
  <c r="BK116" i="13"/>
  <c r="BJ116" i="13"/>
  <c r="BI116" i="13"/>
  <c r="BH116" i="13"/>
  <c r="BG116" i="13"/>
  <c r="BF116" i="13"/>
  <c r="BP115" i="13"/>
  <c r="BO115" i="13"/>
  <c r="BN115" i="13"/>
  <c r="BM115" i="13"/>
  <c r="BL115" i="13"/>
  <c r="BK115" i="13"/>
  <c r="BJ115" i="13"/>
  <c r="BI115" i="13"/>
  <c r="BH115" i="13"/>
  <c r="BG115" i="13"/>
  <c r="BF115" i="13"/>
  <c r="BP114" i="13"/>
  <c r="BO114" i="13"/>
  <c r="BN114" i="13"/>
  <c r="BM114" i="13"/>
  <c r="BL114" i="13"/>
  <c r="BK114" i="13"/>
  <c r="BJ114" i="13"/>
  <c r="BI114" i="13"/>
  <c r="BH114" i="13"/>
  <c r="BG114" i="13"/>
  <c r="BF114" i="13"/>
  <c r="BP113" i="13"/>
  <c r="BO113" i="13"/>
  <c r="BN113" i="13"/>
  <c r="BM113" i="13"/>
  <c r="BL113" i="13"/>
  <c r="BK113" i="13"/>
  <c r="BJ113" i="13"/>
  <c r="BI113" i="13"/>
  <c r="BH113" i="13"/>
  <c r="BG113" i="13"/>
  <c r="BF113" i="13"/>
  <c r="BP112" i="13"/>
  <c r="BO112" i="13"/>
  <c r="BN112" i="13"/>
  <c r="BM112" i="13"/>
  <c r="BL112" i="13"/>
  <c r="BK112" i="13"/>
  <c r="BJ112" i="13"/>
  <c r="BH112" i="13"/>
  <c r="BG112" i="13"/>
  <c r="BF112" i="13"/>
  <c r="BP111" i="13"/>
  <c r="BO111" i="13"/>
  <c r="BN111" i="13"/>
  <c r="BM111" i="13"/>
  <c r="BL111" i="13"/>
  <c r="BK111" i="13"/>
  <c r="BJ111" i="13"/>
  <c r="BI111" i="13"/>
  <c r="BH111" i="13"/>
  <c r="BG111" i="13"/>
  <c r="BF111" i="13"/>
  <c r="BP110" i="13"/>
  <c r="BO110" i="13"/>
  <c r="BN110" i="13"/>
  <c r="BM110" i="13"/>
  <c r="BL110" i="13"/>
  <c r="BK110" i="13"/>
  <c r="BJ110" i="13"/>
  <c r="BI110" i="13"/>
  <c r="BH110" i="13"/>
  <c r="BG110" i="13"/>
  <c r="BF110" i="13"/>
  <c r="BP109" i="13"/>
  <c r="BO109" i="13"/>
  <c r="BN109" i="13"/>
  <c r="BM109" i="13"/>
  <c r="BL109" i="13"/>
  <c r="BK109" i="13"/>
  <c r="BJ109" i="13"/>
  <c r="BH109" i="13"/>
  <c r="BG109" i="13"/>
  <c r="BF109" i="13"/>
  <c r="BP108" i="13"/>
  <c r="BO108" i="13"/>
  <c r="BN108" i="13"/>
  <c r="BM108" i="13"/>
  <c r="BL108" i="13"/>
  <c r="BK108" i="13"/>
  <c r="BJ108" i="13"/>
  <c r="BI108" i="13"/>
  <c r="BH108" i="13"/>
  <c r="BF108" i="13"/>
  <c r="BP107" i="13"/>
  <c r="BO107" i="13"/>
  <c r="BN107" i="13"/>
  <c r="BM107" i="13"/>
  <c r="BL107" i="13"/>
  <c r="BK107" i="13"/>
  <c r="BJ107" i="13"/>
  <c r="BI107" i="13"/>
  <c r="BH107" i="13"/>
  <c r="BG107" i="13"/>
  <c r="BF107" i="13"/>
  <c r="BP106" i="13"/>
  <c r="BN106" i="13"/>
  <c r="BM106" i="13"/>
  <c r="BL106" i="13"/>
  <c r="BK106" i="13"/>
  <c r="BJ106" i="13"/>
  <c r="BI106" i="13"/>
  <c r="BH106" i="13"/>
  <c r="BG106" i="13"/>
  <c r="BF106" i="13"/>
  <c r="BP105" i="13"/>
  <c r="BO105" i="13"/>
  <c r="BN105" i="13"/>
  <c r="BM105" i="13"/>
  <c r="BL105" i="13"/>
  <c r="BK105" i="13"/>
  <c r="BJ105" i="13"/>
  <c r="BI105" i="13"/>
  <c r="BH105" i="13"/>
  <c r="BG105" i="13"/>
  <c r="BF105" i="13"/>
  <c r="BP104" i="13"/>
  <c r="BO104" i="13"/>
  <c r="BN104" i="13"/>
  <c r="BM104" i="13"/>
  <c r="BL104" i="13"/>
  <c r="BK104" i="13"/>
  <c r="BJ104" i="13"/>
  <c r="BI104" i="13"/>
  <c r="BH104" i="13"/>
  <c r="BG104" i="13"/>
  <c r="BF104" i="13"/>
  <c r="BP103" i="13"/>
  <c r="BO103" i="13"/>
  <c r="BN103" i="13"/>
  <c r="BM103" i="13"/>
  <c r="BL103" i="13"/>
  <c r="BK103" i="13"/>
  <c r="BJ103" i="13"/>
  <c r="BH103" i="13"/>
  <c r="BG103" i="13"/>
  <c r="BF103" i="13"/>
  <c r="BP102" i="13"/>
  <c r="BO102" i="13"/>
  <c r="BN102" i="13"/>
  <c r="BM102" i="13"/>
  <c r="BL102" i="13"/>
  <c r="BK102" i="13"/>
  <c r="BJ102" i="13"/>
  <c r="BI102" i="13"/>
  <c r="BH102" i="13"/>
  <c r="BG102" i="13"/>
  <c r="BF102" i="13"/>
  <c r="BP101" i="13"/>
  <c r="BO101" i="13"/>
  <c r="BN101" i="13"/>
  <c r="BM101" i="13"/>
  <c r="BL101" i="13"/>
  <c r="BK101" i="13"/>
  <c r="BI101" i="13"/>
  <c r="BH101" i="13"/>
  <c r="BG101" i="13"/>
  <c r="BF101" i="13"/>
  <c r="BP100" i="13"/>
  <c r="BO100" i="13"/>
  <c r="BN100" i="13"/>
  <c r="BM100" i="13"/>
  <c r="BL100" i="13"/>
  <c r="BK100" i="13"/>
  <c r="BJ100" i="13"/>
  <c r="BI100" i="13"/>
  <c r="BG100" i="13"/>
  <c r="BF100" i="13"/>
  <c r="BP99" i="13"/>
  <c r="BO99" i="13"/>
  <c r="BN99" i="13"/>
  <c r="BM99" i="13"/>
  <c r="BL99" i="13"/>
  <c r="BK99" i="13"/>
  <c r="BJ99" i="13"/>
  <c r="BI99" i="13"/>
  <c r="BH99" i="13"/>
  <c r="BG99" i="13"/>
  <c r="BF99" i="13"/>
  <c r="BP98" i="13"/>
  <c r="BO98" i="13"/>
  <c r="BN98" i="13"/>
  <c r="BM98" i="13"/>
  <c r="BL98" i="13"/>
  <c r="BK98" i="13"/>
  <c r="BJ98" i="13"/>
  <c r="BI98" i="13"/>
  <c r="BH98" i="13"/>
  <c r="BG98" i="13"/>
  <c r="BF98" i="13"/>
  <c r="BP97" i="13"/>
  <c r="BO97" i="13"/>
  <c r="BN97" i="13"/>
  <c r="BM97" i="13"/>
  <c r="BL97" i="13"/>
  <c r="BK97" i="13"/>
  <c r="BJ97" i="13"/>
  <c r="BI97" i="13"/>
  <c r="BH97" i="13"/>
  <c r="BG97" i="13"/>
  <c r="BF97" i="13"/>
  <c r="BP96" i="13"/>
  <c r="BO96" i="13"/>
  <c r="BN96" i="13"/>
  <c r="BM96" i="13"/>
  <c r="BL96" i="13"/>
  <c r="BK96" i="13"/>
  <c r="BJ96" i="13"/>
  <c r="BI96" i="13"/>
  <c r="BH96" i="13"/>
  <c r="BG96" i="13"/>
  <c r="BF96" i="13"/>
  <c r="BP95" i="13"/>
  <c r="BO95" i="13"/>
  <c r="BN95" i="13"/>
  <c r="BM95" i="13"/>
  <c r="BL95" i="13"/>
  <c r="BK95" i="13"/>
  <c r="BJ95" i="13"/>
  <c r="BI95" i="13"/>
  <c r="BH95" i="13"/>
  <c r="BG95" i="13"/>
  <c r="BF95" i="13"/>
  <c r="BP94" i="13"/>
  <c r="BO94" i="13"/>
  <c r="BN94" i="13"/>
  <c r="BM94" i="13"/>
  <c r="BL94" i="13"/>
  <c r="BK94" i="13"/>
  <c r="BJ94" i="13"/>
  <c r="BI94" i="13"/>
  <c r="BH94" i="13"/>
  <c r="BG94" i="13"/>
  <c r="BF94" i="13"/>
  <c r="BP93" i="13"/>
  <c r="BO93" i="13"/>
  <c r="BN93" i="13"/>
  <c r="BM93" i="13"/>
  <c r="BL93" i="13"/>
  <c r="BK93" i="13"/>
  <c r="BJ93" i="13"/>
  <c r="BI93" i="13"/>
  <c r="BH93" i="13"/>
  <c r="BF93" i="13"/>
  <c r="BP92" i="13"/>
  <c r="BO92" i="13"/>
  <c r="BN92" i="13"/>
  <c r="BM92" i="13"/>
  <c r="BL92" i="13"/>
  <c r="BK92" i="13"/>
  <c r="BJ92" i="13"/>
  <c r="BI92" i="13"/>
  <c r="BH92" i="13"/>
  <c r="BF92" i="13"/>
  <c r="BP91" i="13"/>
  <c r="BO91" i="13"/>
  <c r="BN91" i="13"/>
  <c r="BM91" i="13"/>
  <c r="BL91" i="13"/>
  <c r="BK91" i="13"/>
  <c r="BJ91" i="13"/>
  <c r="BI91" i="13"/>
  <c r="BH91" i="13"/>
  <c r="BG91" i="13"/>
  <c r="BF91" i="13"/>
  <c r="BP90" i="13"/>
  <c r="BO90" i="13"/>
  <c r="BN90" i="13"/>
  <c r="BM90" i="13"/>
  <c r="BL90" i="13"/>
  <c r="BK90" i="13"/>
  <c r="BJ90" i="13"/>
  <c r="BI90" i="13"/>
  <c r="BH90" i="13"/>
  <c r="BG90" i="13"/>
  <c r="BF90" i="13"/>
  <c r="BP89" i="13"/>
  <c r="BO89" i="13"/>
  <c r="BN89" i="13"/>
  <c r="BM89" i="13"/>
  <c r="BK89" i="13"/>
  <c r="BJ89" i="13"/>
  <c r="BI89" i="13"/>
  <c r="BH89" i="13"/>
  <c r="BG89" i="13"/>
  <c r="BF89" i="13"/>
  <c r="BP88" i="13"/>
  <c r="BO88" i="13"/>
  <c r="BN88" i="13"/>
  <c r="BM88" i="13"/>
  <c r="BL88" i="13"/>
  <c r="BK88" i="13"/>
  <c r="BJ88" i="13"/>
  <c r="BI88" i="13"/>
  <c r="BH88" i="13"/>
  <c r="BG88" i="13"/>
  <c r="BF88" i="13"/>
  <c r="BP87" i="13"/>
  <c r="BO87" i="13"/>
  <c r="BN87" i="13"/>
  <c r="BM87" i="13"/>
  <c r="BL87" i="13"/>
  <c r="BK87" i="13"/>
  <c r="BJ87" i="13"/>
  <c r="BI87" i="13"/>
  <c r="BH87" i="13"/>
  <c r="BG87" i="13"/>
  <c r="BF87" i="13"/>
  <c r="BP86" i="13"/>
  <c r="BO86" i="13"/>
  <c r="BN86" i="13"/>
  <c r="BM86" i="13"/>
  <c r="BL86" i="13"/>
  <c r="BK86" i="13"/>
  <c r="BJ86" i="13"/>
  <c r="BI86" i="13"/>
  <c r="BH86" i="13"/>
  <c r="BG86" i="13"/>
  <c r="BF86" i="13"/>
  <c r="BP85" i="13"/>
  <c r="BO85" i="13"/>
  <c r="BN85" i="13"/>
  <c r="BM85" i="13"/>
  <c r="BL85" i="13"/>
  <c r="BK85" i="13"/>
  <c r="BJ85" i="13"/>
  <c r="BI85" i="13"/>
  <c r="BH85" i="13"/>
  <c r="BG85" i="13"/>
  <c r="BF85" i="13"/>
  <c r="BP84" i="13"/>
  <c r="BO84" i="13"/>
  <c r="BN84" i="13"/>
  <c r="BM84" i="13"/>
  <c r="BL84" i="13"/>
  <c r="BK84" i="13"/>
  <c r="BJ84" i="13"/>
  <c r="BI84" i="13"/>
  <c r="BH84" i="13"/>
  <c r="BG84" i="13"/>
  <c r="BF84" i="13"/>
  <c r="BP83" i="13"/>
  <c r="BO83" i="13"/>
  <c r="BN83" i="13"/>
  <c r="BM83" i="13"/>
  <c r="BL83" i="13"/>
  <c r="BK83" i="13"/>
  <c r="BJ83" i="13"/>
  <c r="BI83" i="13"/>
  <c r="BH83" i="13"/>
  <c r="BG83" i="13"/>
  <c r="BF83" i="13"/>
  <c r="BP82" i="13"/>
  <c r="BO82" i="13"/>
  <c r="BN82" i="13"/>
  <c r="BM82" i="13"/>
  <c r="BL82" i="13"/>
  <c r="BK82" i="13"/>
  <c r="BJ82" i="13"/>
  <c r="BI82" i="13"/>
  <c r="BH82" i="13"/>
  <c r="BG82" i="13"/>
  <c r="BF82" i="13"/>
  <c r="BP81" i="13"/>
  <c r="BO81" i="13"/>
  <c r="BN81" i="13"/>
  <c r="BM81" i="13"/>
  <c r="BL81" i="13"/>
  <c r="BK81" i="13"/>
  <c r="BJ81" i="13"/>
  <c r="BI81" i="13"/>
  <c r="BH81" i="13"/>
  <c r="BG81" i="13"/>
  <c r="BF81" i="13"/>
  <c r="BP80" i="13"/>
  <c r="BO80" i="13"/>
  <c r="BN80" i="13"/>
  <c r="BM80" i="13"/>
  <c r="BK80" i="13"/>
  <c r="BJ80" i="13"/>
  <c r="BI80" i="13"/>
  <c r="BH80" i="13"/>
  <c r="BG80" i="13"/>
  <c r="BF80" i="13"/>
  <c r="BP79" i="13"/>
  <c r="BO79" i="13"/>
  <c r="BN79" i="13"/>
  <c r="BM79" i="13"/>
  <c r="BL79" i="13"/>
  <c r="BK79" i="13"/>
  <c r="BJ79" i="13"/>
  <c r="BI79" i="13"/>
  <c r="BH79" i="13"/>
  <c r="BG79" i="13"/>
  <c r="BF79" i="13"/>
  <c r="BP78" i="13"/>
  <c r="BO78" i="13"/>
  <c r="BN78" i="13"/>
  <c r="BM78" i="13"/>
  <c r="BL78" i="13"/>
  <c r="BK78" i="13"/>
  <c r="BJ78" i="13"/>
  <c r="BI78" i="13"/>
  <c r="BH78" i="13"/>
  <c r="BG78" i="13"/>
  <c r="BF78" i="13"/>
  <c r="BP77" i="13"/>
  <c r="BO77" i="13"/>
  <c r="BN77" i="13"/>
  <c r="BM77" i="13"/>
  <c r="BK77" i="13"/>
  <c r="BJ77" i="13"/>
  <c r="BI77" i="13"/>
  <c r="BH77" i="13"/>
  <c r="BG77" i="13"/>
  <c r="BF77" i="13"/>
  <c r="BP76" i="13"/>
  <c r="BO76" i="13"/>
  <c r="BN76" i="13"/>
  <c r="BM76" i="13"/>
  <c r="BL76" i="13"/>
  <c r="BK76" i="13"/>
  <c r="BJ76" i="13"/>
  <c r="BI76" i="13"/>
  <c r="BH76" i="13"/>
  <c r="BG76" i="13"/>
  <c r="BF76" i="13"/>
  <c r="BP75" i="13"/>
  <c r="BO75" i="13"/>
  <c r="BN75" i="13"/>
  <c r="BM75" i="13"/>
  <c r="BL75" i="13"/>
  <c r="BK75" i="13"/>
  <c r="BJ75" i="13"/>
  <c r="BI75" i="13"/>
  <c r="BH75" i="13"/>
  <c r="BG75" i="13"/>
  <c r="BF75" i="13"/>
  <c r="BP74" i="13"/>
  <c r="BO74" i="13"/>
  <c r="BN74" i="13"/>
  <c r="BM74" i="13"/>
  <c r="BL74" i="13"/>
  <c r="BK74" i="13"/>
  <c r="BJ74" i="13"/>
  <c r="BI74" i="13"/>
  <c r="BH74" i="13"/>
  <c r="BG74" i="13"/>
  <c r="BF74" i="13"/>
  <c r="BP73" i="13"/>
  <c r="BO73" i="13"/>
  <c r="BN73" i="13"/>
  <c r="BM73" i="13"/>
  <c r="BL73" i="13"/>
  <c r="BK73" i="13"/>
  <c r="BJ73" i="13"/>
  <c r="BI73" i="13"/>
  <c r="BH73" i="13"/>
  <c r="BG73" i="13"/>
  <c r="BF73" i="13"/>
  <c r="BP72" i="13"/>
  <c r="BO72" i="13"/>
  <c r="BM72" i="13"/>
  <c r="BL72" i="13"/>
  <c r="BK72" i="13"/>
  <c r="BJ72" i="13"/>
  <c r="BI72" i="13"/>
  <c r="BH72" i="13"/>
  <c r="BG72" i="13"/>
  <c r="BF72" i="13"/>
  <c r="BP71" i="13"/>
  <c r="BO71" i="13"/>
  <c r="BN71" i="13"/>
  <c r="BM71" i="13"/>
  <c r="BL71" i="13"/>
  <c r="BK71" i="13"/>
  <c r="BJ71" i="13"/>
  <c r="BI71" i="13"/>
  <c r="BH71" i="13"/>
  <c r="BG71" i="13"/>
  <c r="BF71" i="13"/>
  <c r="BP70" i="13"/>
  <c r="BO70" i="13"/>
  <c r="BN70" i="13"/>
  <c r="BM70" i="13"/>
  <c r="BL70" i="13"/>
  <c r="BK70" i="13"/>
  <c r="BJ70" i="13"/>
  <c r="BI70" i="13"/>
  <c r="BH70" i="13"/>
  <c r="BG70" i="13"/>
  <c r="BF70" i="13"/>
  <c r="BP69" i="13"/>
  <c r="BO69" i="13"/>
  <c r="BN69" i="13"/>
  <c r="BM69" i="13"/>
  <c r="BL69" i="13"/>
  <c r="BK69" i="13"/>
  <c r="BJ69" i="13"/>
  <c r="BI69" i="13"/>
  <c r="BH69" i="13"/>
  <c r="BG69" i="13"/>
  <c r="BF69" i="13"/>
  <c r="BP68" i="13"/>
  <c r="BO68" i="13"/>
  <c r="BN68" i="13"/>
  <c r="BM68" i="13"/>
  <c r="BL68" i="13"/>
  <c r="BK68" i="13"/>
  <c r="BJ68" i="13"/>
  <c r="BI68" i="13"/>
  <c r="BH68" i="13"/>
  <c r="BG68" i="13"/>
  <c r="BF68" i="13"/>
  <c r="BP67" i="13"/>
  <c r="BO67" i="13"/>
  <c r="BN67" i="13"/>
  <c r="BM67" i="13"/>
  <c r="BL67" i="13"/>
  <c r="BK67" i="13"/>
  <c r="BJ67" i="13"/>
  <c r="BI67" i="13"/>
  <c r="BH67" i="13"/>
  <c r="BG67" i="13"/>
  <c r="BF67" i="13"/>
  <c r="BP66" i="13"/>
  <c r="BO66" i="13"/>
  <c r="BN66" i="13"/>
  <c r="BM66" i="13"/>
  <c r="BL66" i="13"/>
  <c r="BK66" i="13"/>
  <c r="BJ66" i="13"/>
  <c r="BI66" i="13"/>
  <c r="BH66" i="13"/>
  <c r="BG66" i="13"/>
  <c r="BF66" i="13"/>
  <c r="BP65" i="13"/>
  <c r="BO65" i="13"/>
  <c r="BN65" i="13"/>
  <c r="BM65" i="13"/>
  <c r="BL65" i="13"/>
  <c r="BK65" i="13"/>
  <c r="BJ65" i="13"/>
  <c r="BH65" i="13"/>
  <c r="BG65" i="13"/>
  <c r="BF65" i="13"/>
  <c r="BP64" i="13"/>
  <c r="BO64" i="13"/>
  <c r="BN64" i="13"/>
  <c r="BM64" i="13"/>
  <c r="BL64" i="13"/>
  <c r="BK64" i="13"/>
  <c r="BJ64" i="13"/>
  <c r="BI64" i="13"/>
  <c r="BH64" i="13"/>
  <c r="BG64" i="13"/>
  <c r="BF64" i="13"/>
  <c r="BP63" i="13"/>
  <c r="BO63" i="13"/>
  <c r="BN63" i="13"/>
  <c r="BM63" i="13"/>
  <c r="BJ63" i="13"/>
  <c r="BI63" i="13"/>
  <c r="BH63" i="13"/>
  <c r="BG63" i="13"/>
  <c r="BF63" i="13"/>
  <c r="BP62" i="13"/>
  <c r="BN62" i="13"/>
  <c r="BM62" i="13"/>
  <c r="BL62" i="13"/>
  <c r="BK62" i="13"/>
  <c r="BJ62" i="13"/>
  <c r="BI62" i="13"/>
  <c r="BG62" i="13"/>
  <c r="BF62" i="13"/>
  <c r="BP61" i="13"/>
  <c r="BO61" i="13"/>
  <c r="BN61" i="13"/>
  <c r="BM61" i="13"/>
  <c r="BL61" i="13"/>
  <c r="BK61" i="13"/>
  <c r="BJ61" i="13"/>
  <c r="BI61" i="13"/>
  <c r="BH61" i="13"/>
  <c r="BG61" i="13"/>
  <c r="BF61" i="13"/>
  <c r="BP60" i="13"/>
  <c r="BO60" i="13"/>
  <c r="BN60" i="13"/>
  <c r="BM60" i="13"/>
  <c r="BL60" i="13"/>
  <c r="BK60" i="13"/>
  <c r="BJ60" i="13"/>
  <c r="BI60" i="13"/>
  <c r="BH60" i="13"/>
  <c r="BG60" i="13"/>
  <c r="BF60" i="13"/>
  <c r="BP59" i="13"/>
  <c r="BO59" i="13"/>
  <c r="BN59" i="13"/>
  <c r="BM59" i="13"/>
  <c r="BL59" i="13"/>
  <c r="BK59" i="13"/>
  <c r="BJ59" i="13"/>
  <c r="BI59" i="13"/>
  <c r="BH59" i="13"/>
  <c r="BG59" i="13"/>
  <c r="BF59" i="13"/>
  <c r="BP58" i="13"/>
  <c r="BO58" i="13"/>
  <c r="BN58" i="13"/>
  <c r="BM58" i="13"/>
  <c r="BL58" i="13"/>
  <c r="BK58" i="13"/>
  <c r="BJ58" i="13"/>
  <c r="BI58" i="13"/>
  <c r="BH58" i="13"/>
  <c r="BG58" i="13"/>
  <c r="BF58" i="13"/>
  <c r="BP57" i="13"/>
  <c r="BO57" i="13"/>
  <c r="BN57" i="13"/>
  <c r="BM57" i="13"/>
  <c r="BL57" i="13"/>
  <c r="BK57" i="13"/>
  <c r="BJ57" i="13"/>
  <c r="BI57" i="13"/>
  <c r="BH57" i="13"/>
  <c r="BG57" i="13"/>
  <c r="BF57" i="13"/>
  <c r="BP56" i="13"/>
  <c r="BO56" i="13"/>
  <c r="BN56" i="13"/>
  <c r="BM56" i="13"/>
  <c r="BL56" i="13"/>
  <c r="BK56" i="13"/>
  <c r="BJ56" i="13"/>
  <c r="BI56" i="13"/>
  <c r="BH56" i="13"/>
  <c r="BG56" i="13"/>
  <c r="BP55" i="13"/>
  <c r="BO55" i="13"/>
  <c r="BN55" i="13"/>
  <c r="BM55" i="13"/>
  <c r="BL55" i="13"/>
  <c r="BK55" i="13"/>
  <c r="BJ55" i="13"/>
  <c r="BI55" i="13"/>
  <c r="BH55" i="13"/>
  <c r="BG55" i="13"/>
  <c r="BF55" i="13"/>
  <c r="BP54" i="13"/>
  <c r="BO54" i="13"/>
  <c r="BN54" i="13"/>
  <c r="BL54" i="13"/>
  <c r="BK54" i="13"/>
  <c r="BJ54" i="13"/>
  <c r="BI54" i="13"/>
  <c r="BH54" i="13"/>
  <c r="BG54" i="13"/>
  <c r="BF54" i="13"/>
  <c r="BP53" i="13"/>
  <c r="BO53" i="13"/>
  <c r="BN53" i="13"/>
  <c r="BM53" i="13"/>
  <c r="BL53" i="13"/>
  <c r="BK53" i="13"/>
  <c r="BJ53" i="13"/>
  <c r="BI53" i="13"/>
  <c r="BH53" i="13"/>
  <c r="BG53" i="13"/>
  <c r="BF53" i="13"/>
  <c r="BP52" i="13"/>
  <c r="BO52" i="13"/>
  <c r="BM52" i="13"/>
  <c r="BL52" i="13"/>
  <c r="BJ52" i="13"/>
  <c r="BI52" i="13"/>
  <c r="BH52" i="13"/>
  <c r="BG52" i="13"/>
  <c r="BF52" i="13"/>
  <c r="BP51" i="13"/>
  <c r="BO51" i="13"/>
  <c r="BN51" i="13"/>
  <c r="BM51" i="13"/>
  <c r="BL51" i="13"/>
  <c r="BK51" i="13"/>
  <c r="BJ51" i="13"/>
  <c r="BI51" i="13"/>
  <c r="BH51" i="13"/>
  <c r="BG51" i="13"/>
  <c r="BF51" i="13"/>
  <c r="BP50" i="13"/>
  <c r="BO50" i="13"/>
  <c r="BN50" i="13"/>
  <c r="BL50" i="13"/>
  <c r="BK50" i="13"/>
  <c r="BJ50" i="13"/>
  <c r="BI50" i="13"/>
  <c r="BH50" i="13"/>
  <c r="BG50" i="13"/>
  <c r="BF50" i="13"/>
  <c r="BP49" i="13"/>
  <c r="BO49" i="13"/>
  <c r="BN49" i="13"/>
  <c r="BM49" i="13"/>
  <c r="BL49" i="13"/>
  <c r="BK49" i="13"/>
  <c r="BJ49" i="13"/>
  <c r="BI49" i="13"/>
  <c r="BH49" i="13"/>
  <c r="BG49" i="13"/>
  <c r="BF49" i="13"/>
  <c r="BP48" i="13"/>
  <c r="BO48" i="13"/>
  <c r="BN48" i="13"/>
  <c r="BL48" i="13"/>
  <c r="BK48" i="13"/>
  <c r="BJ48" i="13"/>
  <c r="BI48" i="13"/>
  <c r="BH48" i="13"/>
  <c r="BG48" i="13"/>
  <c r="BF48" i="13"/>
  <c r="BP47" i="13"/>
  <c r="BO47" i="13"/>
  <c r="BN47" i="13"/>
  <c r="BL47" i="13"/>
  <c r="BK47" i="13"/>
  <c r="BJ47" i="13"/>
  <c r="BI47" i="13"/>
  <c r="BH47" i="13"/>
  <c r="BG47" i="13"/>
  <c r="BF47" i="13"/>
  <c r="BP46" i="13"/>
  <c r="BO46" i="13"/>
  <c r="BN46" i="13"/>
  <c r="BM46" i="13"/>
  <c r="BL46" i="13"/>
  <c r="BK46" i="13"/>
  <c r="BJ46" i="13"/>
  <c r="BI46" i="13"/>
  <c r="BH46" i="13"/>
  <c r="BG46" i="13"/>
  <c r="BF46" i="13"/>
  <c r="BP45" i="13"/>
  <c r="BO45" i="13"/>
  <c r="BN45" i="13"/>
  <c r="BM45" i="13"/>
  <c r="BL45" i="13"/>
  <c r="BK45" i="13"/>
  <c r="BJ45" i="13"/>
  <c r="BI45" i="13"/>
  <c r="BH45" i="13"/>
  <c r="BG45" i="13"/>
  <c r="BF45" i="13"/>
  <c r="BP44" i="13"/>
  <c r="BO44" i="13"/>
  <c r="BN44" i="13"/>
  <c r="BM44" i="13"/>
  <c r="BL44" i="13"/>
  <c r="BK44" i="13"/>
  <c r="BJ44" i="13"/>
  <c r="BI44" i="13"/>
  <c r="BH44" i="13"/>
  <c r="BG44" i="13"/>
  <c r="BF44" i="13"/>
  <c r="BP43" i="13"/>
  <c r="BO43" i="13"/>
  <c r="BN43" i="13"/>
  <c r="BM43" i="13"/>
  <c r="BL43" i="13"/>
  <c r="BK43" i="13"/>
  <c r="BJ43" i="13"/>
  <c r="BI43" i="13"/>
  <c r="BH43" i="13"/>
  <c r="BG43" i="13"/>
  <c r="BF43" i="13"/>
  <c r="BP42" i="13"/>
  <c r="BO42" i="13"/>
  <c r="BN42" i="13"/>
  <c r="BM42" i="13"/>
  <c r="BK42" i="13"/>
  <c r="BJ42" i="13"/>
  <c r="BI42" i="13"/>
  <c r="BH42" i="13"/>
  <c r="BG42" i="13"/>
  <c r="BF42" i="13"/>
  <c r="BP41" i="13"/>
  <c r="BO41" i="13"/>
  <c r="BN41" i="13"/>
  <c r="BM41" i="13"/>
  <c r="BL41" i="13"/>
  <c r="BK41" i="13"/>
  <c r="BJ41" i="13"/>
  <c r="BI41" i="13"/>
  <c r="BH41" i="13"/>
  <c r="BG41" i="13"/>
  <c r="BF41" i="13"/>
  <c r="BP40" i="13"/>
  <c r="BO40" i="13"/>
  <c r="BN40" i="13"/>
  <c r="BM40" i="13"/>
  <c r="BL40" i="13"/>
  <c r="BK40" i="13"/>
  <c r="BJ40" i="13"/>
  <c r="BI40" i="13"/>
  <c r="BH40" i="13"/>
  <c r="BG40" i="13"/>
  <c r="BF40" i="13"/>
  <c r="BP39" i="13"/>
  <c r="BO39" i="13"/>
  <c r="BN39" i="13"/>
  <c r="BM39" i="13"/>
  <c r="BL39" i="13"/>
  <c r="BK39" i="13"/>
  <c r="BJ39" i="13"/>
  <c r="BI39" i="13"/>
  <c r="BH39" i="13"/>
  <c r="BG39" i="13"/>
  <c r="BF39" i="13"/>
  <c r="BP38" i="13"/>
  <c r="BO38" i="13"/>
  <c r="BN38" i="13"/>
  <c r="BM38" i="13"/>
  <c r="BL38" i="13"/>
  <c r="BK38" i="13"/>
  <c r="BJ38" i="13"/>
  <c r="BI38" i="13"/>
  <c r="BH38" i="13"/>
  <c r="BG38" i="13"/>
  <c r="BF38" i="13"/>
  <c r="BP37" i="13"/>
  <c r="BO37" i="13"/>
  <c r="BN37" i="13"/>
  <c r="BM37" i="13"/>
  <c r="BL37" i="13"/>
  <c r="BK37" i="13"/>
  <c r="BJ37" i="13"/>
  <c r="BI37" i="13"/>
  <c r="BH37" i="13"/>
  <c r="BG37" i="13"/>
  <c r="BF37" i="13"/>
  <c r="BP36" i="13"/>
  <c r="BO36" i="13"/>
  <c r="BN36" i="13"/>
  <c r="BM36" i="13"/>
  <c r="BL36" i="13"/>
  <c r="BK36" i="13"/>
  <c r="BJ36" i="13"/>
  <c r="BI36" i="13"/>
  <c r="BH36" i="13"/>
  <c r="BG36" i="13"/>
  <c r="BF36" i="13"/>
  <c r="BP35" i="13"/>
  <c r="BO35" i="13"/>
  <c r="BN35" i="13"/>
  <c r="BM35" i="13"/>
  <c r="BL35" i="13"/>
  <c r="BK35" i="13"/>
  <c r="BJ35" i="13"/>
  <c r="BI35" i="13"/>
  <c r="BH35" i="13"/>
  <c r="BG35" i="13"/>
  <c r="BF35" i="13"/>
  <c r="BP34" i="13"/>
  <c r="BO34" i="13"/>
  <c r="BN34" i="13"/>
  <c r="BM34" i="13"/>
  <c r="BI34" i="13"/>
  <c r="BH34" i="13"/>
  <c r="BG34" i="13"/>
  <c r="BF34" i="13"/>
  <c r="BP33" i="13"/>
  <c r="BO33" i="13"/>
  <c r="BN33" i="13"/>
  <c r="BM33" i="13"/>
  <c r="BL33" i="13"/>
  <c r="BK33" i="13"/>
  <c r="BJ33" i="13"/>
  <c r="BI33" i="13"/>
  <c r="BH33" i="13"/>
  <c r="BG33" i="13"/>
  <c r="BF33" i="13"/>
  <c r="BP32" i="13"/>
  <c r="BO32" i="13"/>
  <c r="BN32" i="13"/>
  <c r="BM32" i="13"/>
  <c r="BL32" i="13"/>
  <c r="BJ32" i="13"/>
  <c r="BI32" i="13"/>
  <c r="BH32" i="13"/>
  <c r="BG32" i="13"/>
  <c r="BF32" i="13"/>
  <c r="BP31" i="13"/>
  <c r="BO31" i="13"/>
  <c r="BN31" i="13"/>
  <c r="BM31" i="13"/>
  <c r="BL31" i="13"/>
  <c r="BK31" i="13"/>
  <c r="BJ31" i="13"/>
  <c r="BI31" i="13"/>
  <c r="BH31" i="13"/>
  <c r="BG31" i="13"/>
  <c r="BF31" i="13"/>
  <c r="BP30" i="13"/>
  <c r="BN30" i="13"/>
  <c r="BM30" i="13"/>
  <c r="BL30" i="13"/>
  <c r="BK30" i="13"/>
  <c r="BJ30" i="13"/>
  <c r="BI30" i="13"/>
  <c r="BH30" i="13"/>
  <c r="BG30" i="13"/>
  <c r="BF30" i="13"/>
  <c r="BP29" i="13"/>
  <c r="BO29" i="13"/>
  <c r="BN29" i="13"/>
  <c r="BM29" i="13"/>
  <c r="BL29" i="13"/>
  <c r="BK29" i="13"/>
  <c r="BJ29" i="13"/>
  <c r="BI29" i="13"/>
  <c r="BH29" i="13"/>
  <c r="BG29" i="13"/>
  <c r="BF29" i="13"/>
  <c r="BP28" i="13"/>
  <c r="BO28" i="13"/>
  <c r="BN28" i="13"/>
  <c r="BM28" i="13"/>
  <c r="BL28" i="13"/>
  <c r="BK28" i="13"/>
  <c r="BJ28" i="13"/>
  <c r="BI28" i="13"/>
  <c r="BH28" i="13"/>
  <c r="BG28" i="13"/>
  <c r="BF28" i="13"/>
  <c r="BP27" i="13"/>
  <c r="BO27" i="13"/>
  <c r="BN27" i="13"/>
  <c r="BM27" i="13"/>
  <c r="BL27" i="13"/>
  <c r="BK27" i="13"/>
  <c r="BJ27" i="13"/>
  <c r="BI27" i="13"/>
  <c r="BH27" i="13"/>
  <c r="BG27" i="13"/>
  <c r="BF27" i="13"/>
  <c r="BP26" i="13"/>
  <c r="BO26" i="13"/>
  <c r="BN26" i="13"/>
  <c r="BM26" i="13"/>
  <c r="BL26" i="13"/>
  <c r="BJ26" i="13"/>
  <c r="BI26" i="13"/>
  <c r="BH26" i="13"/>
  <c r="BG26" i="13"/>
  <c r="BF26" i="13"/>
  <c r="BP25" i="13"/>
  <c r="BO25" i="13"/>
  <c r="BN25" i="13"/>
  <c r="BM25" i="13"/>
  <c r="BL25" i="13"/>
  <c r="BJ25" i="13"/>
  <c r="BI25" i="13"/>
  <c r="BH25" i="13"/>
  <c r="BG25" i="13"/>
  <c r="BF25" i="13"/>
  <c r="BP24" i="13"/>
  <c r="BO24" i="13"/>
  <c r="BN24" i="13"/>
  <c r="BM24" i="13"/>
  <c r="BL24" i="13"/>
  <c r="BK24" i="13"/>
  <c r="BJ24" i="13"/>
  <c r="BI24" i="13"/>
  <c r="BH24" i="13"/>
  <c r="BG24" i="13"/>
  <c r="BF24" i="13"/>
  <c r="BP23" i="13"/>
  <c r="BO23" i="13"/>
  <c r="BN23" i="13"/>
  <c r="BM23" i="13"/>
  <c r="BL23" i="13"/>
  <c r="BK23" i="13"/>
  <c r="BJ23" i="13"/>
  <c r="BI23" i="13"/>
  <c r="BH23" i="13"/>
  <c r="BG23" i="13"/>
  <c r="BF23" i="13"/>
  <c r="BP22" i="13"/>
  <c r="BO22" i="13"/>
  <c r="BN22" i="13"/>
  <c r="BM22" i="13"/>
  <c r="BL22" i="13"/>
  <c r="BK22" i="13"/>
  <c r="BJ22" i="13"/>
  <c r="BI22" i="13"/>
  <c r="BH22" i="13"/>
  <c r="BG22" i="13"/>
  <c r="BF22" i="13"/>
  <c r="BP21" i="13"/>
  <c r="BO21" i="13"/>
  <c r="BN21" i="13"/>
  <c r="BM21" i="13"/>
  <c r="BL21" i="13"/>
  <c r="BJ21" i="13"/>
  <c r="BI21" i="13"/>
  <c r="BH21" i="13"/>
  <c r="BG21" i="13"/>
  <c r="BF21" i="13"/>
  <c r="BP20" i="13"/>
  <c r="BO20" i="13"/>
  <c r="BN20" i="13"/>
  <c r="BM20" i="13"/>
  <c r="BL20" i="13"/>
  <c r="BK20" i="13"/>
  <c r="BJ20" i="13"/>
  <c r="BI20" i="13"/>
  <c r="BH20" i="13"/>
  <c r="BG20" i="13"/>
  <c r="BF20" i="13"/>
  <c r="BP19" i="13"/>
  <c r="BO19" i="13"/>
  <c r="BN19" i="13"/>
  <c r="BM19" i="13"/>
  <c r="BL19" i="13"/>
  <c r="BK19" i="13"/>
  <c r="BJ19" i="13"/>
  <c r="BI19" i="13"/>
  <c r="BH19" i="13"/>
  <c r="BG19" i="13"/>
  <c r="BF19" i="13"/>
  <c r="BP18" i="13"/>
  <c r="BO18" i="13"/>
  <c r="BN18" i="13"/>
  <c r="BM18" i="13"/>
  <c r="BL18" i="13"/>
  <c r="BK18" i="13"/>
  <c r="BJ18" i="13"/>
  <c r="BI18" i="13"/>
  <c r="BH18" i="13"/>
  <c r="BG18" i="13"/>
  <c r="BF18" i="13"/>
  <c r="BP17" i="13"/>
  <c r="BO17" i="13"/>
  <c r="BN17" i="13"/>
  <c r="BM17" i="13"/>
  <c r="BL17" i="13"/>
  <c r="BK17" i="13"/>
  <c r="BJ17" i="13"/>
  <c r="BI17" i="13"/>
  <c r="BG17" i="13"/>
  <c r="BP16" i="13"/>
  <c r="BO16" i="13"/>
  <c r="BN16" i="13"/>
  <c r="BM16" i="13"/>
  <c r="BL16" i="13"/>
  <c r="BK16" i="13"/>
  <c r="BJ16" i="13"/>
  <c r="BI16" i="13"/>
  <c r="BH16" i="13"/>
  <c r="BG16" i="13"/>
  <c r="BF16" i="13"/>
  <c r="BP15" i="13"/>
  <c r="BO15" i="13"/>
  <c r="BN15" i="13"/>
  <c r="BM15" i="13"/>
  <c r="BL15" i="13"/>
  <c r="BK15" i="13"/>
  <c r="BJ15" i="13"/>
  <c r="BI15" i="13"/>
  <c r="BH15" i="13"/>
  <c r="BG15" i="13"/>
  <c r="BF15" i="13"/>
  <c r="BP14" i="13"/>
  <c r="BO14" i="13"/>
  <c r="BN14" i="13"/>
  <c r="BM14" i="13"/>
  <c r="BL14" i="13"/>
  <c r="BK14" i="13"/>
  <c r="BJ14" i="13"/>
  <c r="BI14" i="13"/>
  <c r="BH14" i="13"/>
  <c r="BG14" i="13"/>
  <c r="BF14" i="13"/>
  <c r="BP13" i="13"/>
  <c r="BO13" i="13"/>
  <c r="BN13" i="13"/>
  <c r="BM13" i="13"/>
  <c r="BL13" i="13"/>
  <c r="BJ13" i="13"/>
  <c r="BI13" i="13"/>
  <c r="BH13" i="13"/>
  <c r="BG13" i="13"/>
  <c r="BF13" i="13"/>
  <c r="BP12" i="13"/>
  <c r="BO12" i="13"/>
  <c r="BN12" i="13"/>
  <c r="BM12" i="13"/>
  <c r="BL12" i="13"/>
  <c r="BK12" i="13"/>
  <c r="BJ12" i="13"/>
  <c r="BI12" i="13"/>
  <c r="BH12" i="13"/>
  <c r="BG12" i="13"/>
  <c r="BF12" i="13"/>
  <c r="BP11" i="13"/>
  <c r="BO11" i="13"/>
  <c r="BN11" i="13"/>
  <c r="BM11" i="13"/>
  <c r="BL11" i="13"/>
  <c r="BK11" i="13"/>
  <c r="BJ11" i="13"/>
  <c r="BI11" i="13"/>
  <c r="BH11" i="13"/>
  <c r="BG11" i="13"/>
  <c r="BF11" i="13"/>
  <c r="BP10" i="13"/>
  <c r="BO10" i="13"/>
  <c r="BN10" i="13"/>
  <c r="BM10" i="13"/>
  <c r="BK10" i="13"/>
  <c r="BJ10" i="13"/>
  <c r="BH10" i="13"/>
  <c r="BG10" i="13"/>
  <c r="BF10" i="13"/>
  <c r="BP9" i="13"/>
  <c r="BO9" i="13"/>
  <c r="BL9" i="13"/>
  <c r="BJ9" i="13"/>
  <c r="BI9" i="13"/>
  <c r="BG9" i="13"/>
  <c r="BF9" i="13"/>
  <c r="BP8" i="13"/>
  <c r="BO8" i="13"/>
  <c r="BN8" i="13"/>
  <c r="BM8" i="13"/>
  <c r="BL8" i="13"/>
  <c r="BK8" i="13"/>
  <c r="BJ8" i="13"/>
  <c r="BI8" i="13"/>
  <c r="BH8" i="13"/>
  <c r="BF8" i="13"/>
  <c r="BP7" i="13"/>
  <c r="BO7" i="13"/>
  <c r="BN7" i="13"/>
  <c r="BM7" i="13"/>
  <c r="BL7" i="13"/>
  <c r="BK7" i="13"/>
  <c r="BJ7" i="13"/>
  <c r="BI7" i="13"/>
  <c r="BH7" i="13"/>
  <c r="BG7" i="13"/>
  <c r="BF7" i="13"/>
  <c r="BP6" i="13"/>
  <c r="BO6" i="13"/>
  <c r="BN6" i="13"/>
  <c r="BM6" i="13"/>
  <c r="BL6" i="13"/>
  <c r="BK6" i="13"/>
  <c r="BJ6" i="13"/>
  <c r="BI6" i="13"/>
  <c r="BH6" i="13"/>
  <c r="BG6" i="13"/>
  <c r="BF6" i="13"/>
  <c r="O151" i="8"/>
  <c r="P151" i="8"/>
  <c r="Q151" i="8"/>
  <c r="R151" i="8"/>
  <c r="S151" i="8"/>
  <c r="T151" i="8"/>
  <c r="U151" i="8"/>
  <c r="V151" i="8"/>
  <c r="W151" i="8"/>
  <c r="X151" i="8"/>
  <c r="N151" i="8"/>
  <c r="AE77" i="8"/>
  <c r="Z92" i="8"/>
  <c r="Z93" i="8"/>
  <c r="D150" i="8"/>
  <c r="E150" i="8"/>
  <c r="F150" i="8"/>
  <c r="G150" i="8"/>
  <c r="H150" i="8"/>
  <c r="I150" i="8"/>
  <c r="J150" i="8"/>
  <c r="K150" i="8"/>
  <c r="L150" i="8"/>
  <c r="M150" i="8"/>
  <c r="O150" i="8"/>
  <c r="P150" i="8"/>
  <c r="Q150" i="8"/>
  <c r="R150" i="8"/>
  <c r="S150" i="8"/>
  <c r="T150" i="8"/>
  <c r="U150" i="8"/>
  <c r="V150" i="8"/>
  <c r="W150" i="8"/>
  <c r="X150" i="8"/>
  <c r="N150" i="8"/>
  <c r="AR46" i="8"/>
  <c r="AR47" i="8"/>
  <c r="AR48" i="8"/>
  <c r="AR49" i="8"/>
  <c r="AG45" i="8"/>
  <c r="AG46" i="8"/>
  <c r="AG47" i="8"/>
  <c r="AG48" i="8"/>
  <c r="AG49" i="8"/>
  <c r="AG50" i="8"/>
  <c r="Z109" i="8"/>
  <c r="Z108" i="8"/>
  <c r="Z110" i="8"/>
  <c r="Z111" i="8"/>
  <c r="Z112" i="8"/>
  <c r="Z20" i="8"/>
  <c r="Z21" i="8"/>
  <c r="Z22" i="8"/>
  <c r="Z23" i="8"/>
  <c r="Z24" i="8"/>
  <c r="AK6" i="8"/>
  <c r="AL6" i="8"/>
  <c r="AM6" i="8"/>
  <c r="AN6" i="8"/>
  <c r="AO6" i="8"/>
  <c r="AP6" i="8"/>
  <c r="AQ6" i="8"/>
  <c r="AR6" i="8"/>
  <c r="AS6" i="8"/>
  <c r="AT6" i="8"/>
  <c r="AK7" i="8"/>
  <c r="AL7" i="8"/>
  <c r="AM7" i="8"/>
  <c r="AN7" i="8"/>
  <c r="AO7" i="8"/>
  <c r="AP7" i="8"/>
  <c r="AQ7" i="8"/>
  <c r="AR7" i="8"/>
  <c r="AS7" i="8"/>
  <c r="AT7" i="8"/>
  <c r="AL8" i="8"/>
  <c r="AM8" i="8"/>
  <c r="AN8" i="8"/>
  <c r="AO8" i="8"/>
  <c r="AP8" i="8"/>
  <c r="AQ8" i="8"/>
  <c r="AR8" i="8"/>
  <c r="AS8" i="8"/>
  <c r="AT8" i="8"/>
  <c r="AK9" i="8"/>
  <c r="AM9" i="8"/>
  <c r="AN9" i="8"/>
  <c r="AP9" i="8"/>
  <c r="AQ9" i="8"/>
  <c r="AS9" i="8"/>
  <c r="AT9" i="8"/>
  <c r="AK10" i="8"/>
  <c r="AL10" i="8"/>
  <c r="AN10" i="8"/>
  <c r="AO10" i="8"/>
  <c r="AQ10" i="8"/>
  <c r="AR10" i="8"/>
  <c r="AS10" i="8"/>
  <c r="AT10" i="8"/>
  <c r="AK11" i="8"/>
  <c r="AL11" i="8"/>
  <c r="AM11" i="8"/>
  <c r="AN11" i="8"/>
  <c r="AO11" i="8"/>
  <c r="AP11" i="8"/>
  <c r="AQ11" i="8"/>
  <c r="AR11" i="8"/>
  <c r="AS11" i="8"/>
  <c r="AT11" i="8"/>
  <c r="AK12" i="8"/>
  <c r="AL12" i="8"/>
  <c r="AM12" i="8"/>
  <c r="AN12" i="8"/>
  <c r="AO12" i="8"/>
  <c r="AP12" i="8"/>
  <c r="AQ12" i="8"/>
  <c r="AR12" i="8"/>
  <c r="AS12" i="8"/>
  <c r="AT12" i="8"/>
  <c r="AK13" i="8"/>
  <c r="AL13" i="8"/>
  <c r="AM13" i="8"/>
  <c r="AN13" i="8"/>
  <c r="AP13" i="8"/>
  <c r="AQ13" i="8"/>
  <c r="AR13" i="8"/>
  <c r="AS13" i="8"/>
  <c r="AT13" i="8"/>
  <c r="AK14" i="8"/>
  <c r="AL14" i="8"/>
  <c r="AM14" i="8"/>
  <c r="AN14" i="8"/>
  <c r="AO14" i="8"/>
  <c r="AP14" i="8"/>
  <c r="AQ14" i="8"/>
  <c r="AR14" i="8"/>
  <c r="AS14" i="8"/>
  <c r="AT14" i="8"/>
  <c r="AK15" i="8"/>
  <c r="AL15" i="8"/>
  <c r="AM15" i="8"/>
  <c r="AN15" i="8"/>
  <c r="AO15" i="8"/>
  <c r="AP15" i="8"/>
  <c r="AQ15" i="8"/>
  <c r="AR15" i="8"/>
  <c r="AS15" i="8"/>
  <c r="AT15" i="8"/>
  <c r="AK16" i="8"/>
  <c r="AL16" i="8"/>
  <c r="AM16" i="8"/>
  <c r="AN16" i="8"/>
  <c r="AO16" i="8"/>
  <c r="AP16" i="8"/>
  <c r="AQ16" i="8"/>
  <c r="AR16" i="8"/>
  <c r="AS16" i="8"/>
  <c r="AT16" i="8"/>
  <c r="AK17" i="8"/>
  <c r="AM17" i="8"/>
  <c r="AN17" i="8"/>
  <c r="AO17" i="8"/>
  <c r="AP17" i="8"/>
  <c r="AQ17" i="8"/>
  <c r="AR17" i="8"/>
  <c r="AS17" i="8"/>
  <c r="AT17" i="8"/>
  <c r="AK18" i="8"/>
  <c r="AL18" i="8"/>
  <c r="AM18" i="8"/>
  <c r="AN18" i="8"/>
  <c r="AO18" i="8"/>
  <c r="AP18" i="8"/>
  <c r="AQ18" i="8"/>
  <c r="AR18" i="8"/>
  <c r="AS18" i="8"/>
  <c r="AT18" i="8"/>
  <c r="AK19" i="8"/>
  <c r="AL19" i="8"/>
  <c r="AM19" i="8"/>
  <c r="AN19" i="8"/>
  <c r="AO19" i="8"/>
  <c r="AP19" i="8"/>
  <c r="AQ19" i="8"/>
  <c r="AR19" i="8"/>
  <c r="AS19" i="8"/>
  <c r="AT19" i="8"/>
  <c r="AK20" i="8"/>
  <c r="AL20" i="8"/>
  <c r="AM20" i="8"/>
  <c r="AN20" i="8"/>
  <c r="AO20" i="8"/>
  <c r="AP20" i="8"/>
  <c r="AQ20" i="8"/>
  <c r="AR20" i="8"/>
  <c r="AS20" i="8"/>
  <c r="AT20" i="8"/>
  <c r="AK21" i="8"/>
  <c r="AL21" i="8"/>
  <c r="AM21" i="8"/>
  <c r="AN21" i="8"/>
  <c r="AP21" i="8"/>
  <c r="AQ21" i="8"/>
  <c r="AR21" i="8"/>
  <c r="AS21" i="8"/>
  <c r="AT21" i="8"/>
  <c r="AK22" i="8"/>
  <c r="AL22" i="8"/>
  <c r="AM22" i="8"/>
  <c r="AN22" i="8"/>
  <c r="AO22" i="8"/>
  <c r="AP22" i="8"/>
  <c r="AQ22" i="8"/>
  <c r="AR22" i="8"/>
  <c r="AS22" i="8"/>
  <c r="AT22" i="8"/>
  <c r="AK23" i="8"/>
  <c r="AL23" i="8"/>
  <c r="AM23" i="8"/>
  <c r="AN23" i="8"/>
  <c r="AO23" i="8"/>
  <c r="AP23" i="8"/>
  <c r="AQ23" i="8"/>
  <c r="AR23" i="8"/>
  <c r="AS23" i="8"/>
  <c r="AT23" i="8"/>
  <c r="AK24" i="8"/>
  <c r="AL24" i="8"/>
  <c r="AM24" i="8"/>
  <c r="AN24" i="8"/>
  <c r="AO24" i="8"/>
  <c r="AP24" i="8"/>
  <c r="AQ24" i="8"/>
  <c r="AR24" i="8"/>
  <c r="AS24" i="8"/>
  <c r="AT24" i="8"/>
  <c r="AK25" i="8"/>
  <c r="AL25" i="8"/>
  <c r="AM25" i="8"/>
  <c r="AN25" i="8"/>
  <c r="AP25" i="8"/>
  <c r="AQ25" i="8"/>
  <c r="AR25" i="8"/>
  <c r="AS25" i="8"/>
  <c r="AT25" i="8"/>
  <c r="AK26" i="8"/>
  <c r="AL26" i="8"/>
  <c r="AM26" i="8"/>
  <c r="AN26" i="8"/>
  <c r="AP26" i="8"/>
  <c r="AQ26" i="8"/>
  <c r="AR26" i="8"/>
  <c r="AS26" i="8"/>
  <c r="AT26" i="8"/>
  <c r="AK27" i="8"/>
  <c r="AL27" i="8"/>
  <c r="AM27" i="8"/>
  <c r="AN27" i="8"/>
  <c r="AO27" i="8"/>
  <c r="AP27" i="8"/>
  <c r="AQ27" i="8"/>
  <c r="AR27" i="8"/>
  <c r="AS27" i="8"/>
  <c r="AT27" i="8"/>
  <c r="AK28" i="8"/>
  <c r="AL28" i="8"/>
  <c r="AM28" i="8"/>
  <c r="AN28" i="8"/>
  <c r="AO28" i="8"/>
  <c r="AP28" i="8"/>
  <c r="AQ28" i="8"/>
  <c r="AR28" i="8"/>
  <c r="AS28" i="8"/>
  <c r="AT28" i="8"/>
  <c r="AK29" i="8"/>
  <c r="AL29" i="8"/>
  <c r="AM29" i="8"/>
  <c r="AN29" i="8"/>
  <c r="AO29" i="8"/>
  <c r="AP29" i="8"/>
  <c r="AQ29" i="8"/>
  <c r="AR29" i="8"/>
  <c r="AS29" i="8"/>
  <c r="AT29" i="8"/>
  <c r="AK30" i="8"/>
  <c r="AL30" i="8"/>
  <c r="AM30" i="8"/>
  <c r="AN30" i="8"/>
  <c r="AO30" i="8"/>
  <c r="AP30" i="8"/>
  <c r="AQ30" i="8"/>
  <c r="AR30" i="8"/>
  <c r="AT30" i="8"/>
  <c r="AK31" i="8"/>
  <c r="AL31" i="8"/>
  <c r="AM31" i="8"/>
  <c r="AN31" i="8"/>
  <c r="AO31" i="8"/>
  <c r="AP31" i="8"/>
  <c r="AQ31" i="8"/>
  <c r="AR31" i="8"/>
  <c r="AS31" i="8"/>
  <c r="AT31" i="8"/>
  <c r="AK32" i="8"/>
  <c r="AL32" i="8"/>
  <c r="AM32" i="8"/>
  <c r="AN32" i="8"/>
  <c r="AP32" i="8"/>
  <c r="AQ32" i="8"/>
  <c r="AR32" i="8"/>
  <c r="AS32" i="8"/>
  <c r="AT32" i="8"/>
  <c r="AK33" i="8"/>
  <c r="AL33" i="8"/>
  <c r="AM33" i="8"/>
  <c r="AN33" i="8"/>
  <c r="AO33" i="8"/>
  <c r="AP33" i="8"/>
  <c r="AQ33" i="8"/>
  <c r="AR33" i="8"/>
  <c r="AS33" i="8"/>
  <c r="AT33" i="8"/>
  <c r="AK34" i="8"/>
  <c r="AL34" i="8"/>
  <c r="AM34" i="8"/>
  <c r="AQ34" i="8"/>
  <c r="AR34" i="8"/>
  <c r="AS34" i="8"/>
  <c r="AT34" i="8"/>
  <c r="AK35" i="8"/>
  <c r="AL35" i="8"/>
  <c r="AM35" i="8"/>
  <c r="AN35" i="8"/>
  <c r="AO35" i="8"/>
  <c r="AP35" i="8"/>
  <c r="AQ35" i="8"/>
  <c r="AR35" i="8"/>
  <c r="AS35" i="8"/>
  <c r="AT35" i="8"/>
  <c r="AK36" i="8"/>
  <c r="AL36" i="8"/>
  <c r="AM36" i="8"/>
  <c r="AN36" i="8"/>
  <c r="AO36" i="8"/>
  <c r="AP36" i="8"/>
  <c r="AQ36" i="8"/>
  <c r="AR36" i="8"/>
  <c r="AS36" i="8"/>
  <c r="AT36" i="8"/>
  <c r="AK37" i="8"/>
  <c r="AL37" i="8"/>
  <c r="AM37" i="8"/>
  <c r="AN37" i="8"/>
  <c r="AO37" i="8"/>
  <c r="AP37" i="8"/>
  <c r="AQ37" i="8"/>
  <c r="AR37" i="8"/>
  <c r="AS37" i="8"/>
  <c r="AT37" i="8"/>
  <c r="AK38" i="8"/>
  <c r="AL38" i="8"/>
  <c r="AM38" i="8"/>
  <c r="AN38" i="8"/>
  <c r="AO38" i="8"/>
  <c r="AP38" i="8"/>
  <c r="AQ38" i="8"/>
  <c r="AR38" i="8"/>
  <c r="AS38" i="8"/>
  <c r="AT38" i="8"/>
  <c r="AK39" i="8"/>
  <c r="AL39" i="8"/>
  <c r="AM39" i="8"/>
  <c r="AN39" i="8"/>
  <c r="AO39" i="8"/>
  <c r="AP39" i="8"/>
  <c r="AQ39" i="8"/>
  <c r="AR39" i="8"/>
  <c r="AS39" i="8"/>
  <c r="AT39" i="8"/>
  <c r="AK40" i="8"/>
  <c r="AL40" i="8"/>
  <c r="AM40" i="8"/>
  <c r="AN40" i="8"/>
  <c r="AO40" i="8"/>
  <c r="AP40" i="8"/>
  <c r="AQ40" i="8"/>
  <c r="AR40" i="8"/>
  <c r="AS40" i="8"/>
  <c r="AT40" i="8"/>
  <c r="AK41" i="8"/>
  <c r="AL41" i="8"/>
  <c r="AM41" i="8"/>
  <c r="AN41" i="8"/>
  <c r="AO41" i="8"/>
  <c r="AP41" i="8"/>
  <c r="AQ41" i="8"/>
  <c r="AR41" i="8"/>
  <c r="AS41" i="8"/>
  <c r="AT41" i="8"/>
  <c r="AK42" i="8"/>
  <c r="AL42" i="8"/>
  <c r="AM42" i="8"/>
  <c r="AN42" i="8"/>
  <c r="AO42" i="8"/>
  <c r="AQ42" i="8"/>
  <c r="AR42" i="8"/>
  <c r="AS42" i="8"/>
  <c r="AT42" i="8"/>
  <c r="AK43" i="8"/>
  <c r="AL43" i="8"/>
  <c r="AM43" i="8"/>
  <c r="AN43" i="8"/>
  <c r="AO43" i="8"/>
  <c r="AP43" i="8"/>
  <c r="AQ43" i="8"/>
  <c r="AR43" i="8"/>
  <c r="AS43" i="8"/>
  <c r="AT43" i="8"/>
  <c r="AK44" i="8"/>
  <c r="AL44" i="8"/>
  <c r="AM44" i="8"/>
  <c r="AN44" i="8"/>
  <c r="AO44" i="8"/>
  <c r="AP44" i="8"/>
  <c r="AQ44" i="8"/>
  <c r="AR44" i="8"/>
  <c r="AS44" i="8"/>
  <c r="AT44" i="8"/>
  <c r="AK45" i="8"/>
  <c r="AL45" i="8"/>
  <c r="AM45" i="8"/>
  <c r="AN45" i="8"/>
  <c r="AO45" i="8"/>
  <c r="AP45" i="8"/>
  <c r="AQ45" i="8"/>
  <c r="AR45" i="8"/>
  <c r="AS45" i="8"/>
  <c r="AT45" i="8"/>
  <c r="AK46" i="8"/>
  <c r="AL46" i="8"/>
  <c r="AM46" i="8"/>
  <c r="AN46" i="8"/>
  <c r="AO46" i="8"/>
  <c r="AP46" i="8"/>
  <c r="AQ46" i="8"/>
  <c r="AS46" i="8"/>
  <c r="AT46" i="8"/>
  <c r="AK47" i="8"/>
  <c r="AL47" i="8"/>
  <c r="AM47" i="8"/>
  <c r="AN47" i="8"/>
  <c r="AO47" i="8"/>
  <c r="AP47" i="8"/>
  <c r="AS47" i="8"/>
  <c r="AT47" i="8"/>
  <c r="AK48" i="8"/>
  <c r="AL48" i="8"/>
  <c r="AM48" i="8"/>
  <c r="AN48" i="8"/>
  <c r="AO48" i="8"/>
  <c r="AP48" i="8"/>
  <c r="AQ48" i="8"/>
  <c r="AS48" i="8"/>
  <c r="AT48" i="8"/>
  <c r="AK49" i="8"/>
  <c r="AL49" i="8"/>
  <c r="AM49" i="8"/>
  <c r="AN49" i="8"/>
  <c r="AO49" i="8"/>
  <c r="AP49" i="8"/>
  <c r="AQ49" i="8"/>
  <c r="AS49" i="8"/>
  <c r="AT49" i="8"/>
  <c r="AK50" i="8"/>
  <c r="AL50" i="8"/>
  <c r="AM50" i="8"/>
  <c r="AN50" i="8"/>
  <c r="AO50" i="8"/>
  <c r="AP50" i="8"/>
  <c r="AR50" i="8"/>
  <c r="AS50" i="8"/>
  <c r="AT50" i="8"/>
  <c r="AK51" i="8"/>
  <c r="AL51" i="8"/>
  <c r="AM51" i="8"/>
  <c r="AN51" i="8"/>
  <c r="AO51" i="8"/>
  <c r="AP51" i="8"/>
  <c r="AQ51" i="8"/>
  <c r="AR51" i="8"/>
  <c r="AS51" i="8"/>
  <c r="AT51" i="8"/>
  <c r="AK52" i="8"/>
  <c r="AL52" i="8"/>
  <c r="AM52" i="8"/>
  <c r="AN52" i="8"/>
  <c r="AP52" i="8"/>
  <c r="AQ52" i="8"/>
  <c r="AS52" i="8"/>
  <c r="AT52" i="8"/>
  <c r="AK53" i="8"/>
  <c r="AL53" i="8"/>
  <c r="AM53" i="8"/>
  <c r="AN53" i="8"/>
  <c r="AO53" i="8"/>
  <c r="AP53" i="8"/>
  <c r="AQ53" i="8"/>
  <c r="AR53" i="8"/>
  <c r="AS53" i="8"/>
  <c r="AT53" i="8"/>
  <c r="AK54" i="8"/>
  <c r="AL54" i="8"/>
  <c r="AM54" i="8"/>
  <c r="AN54" i="8"/>
  <c r="AO54" i="8"/>
  <c r="AP54" i="8"/>
  <c r="AQ54" i="8"/>
  <c r="AR54" i="8"/>
  <c r="AS54" i="8"/>
  <c r="AT54" i="8"/>
  <c r="AK55" i="8"/>
  <c r="AL55" i="8"/>
  <c r="AM55" i="8"/>
  <c r="AN55" i="8"/>
  <c r="AO55" i="8"/>
  <c r="AP55" i="8"/>
  <c r="AQ55" i="8"/>
  <c r="AR55" i="8"/>
  <c r="AS55" i="8"/>
  <c r="AT55" i="8"/>
  <c r="AK56" i="8"/>
  <c r="AL56" i="8"/>
  <c r="AM56" i="8"/>
  <c r="AN56" i="8"/>
  <c r="AO56" i="8"/>
  <c r="AP56" i="8"/>
  <c r="AQ56" i="8"/>
  <c r="AR56" i="8"/>
  <c r="AS56" i="8"/>
  <c r="AT56" i="8"/>
  <c r="AK57" i="8"/>
  <c r="AL57" i="8"/>
  <c r="AM57" i="8"/>
  <c r="AN57" i="8"/>
  <c r="AO57" i="8"/>
  <c r="AP57" i="8"/>
  <c r="AQ57" i="8"/>
  <c r="AR57" i="8"/>
  <c r="AS57" i="8"/>
  <c r="AT57" i="8"/>
  <c r="AK58" i="8"/>
  <c r="AL58" i="8"/>
  <c r="AM58" i="8"/>
  <c r="AN58" i="8"/>
  <c r="AO58" i="8"/>
  <c r="AP58" i="8"/>
  <c r="AQ58" i="8"/>
  <c r="AR58" i="8"/>
  <c r="AS58" i="8"/>
  <c r="AT58" i="8"/>
  <c r="AK59" i="8"/>
  <c r="AL59" i="8"/>
  <c r="AM59" i="8"/>
  <c r="AN59" i="8"/>
  <c r="AO59" i="8"/>
  <c r="AP59" i="8"/>
  <c r="AQ59" i="8"/>
  <c r="AR59" i="8"/>
  <c r="AS59" i="8"/>
  <c r="AT59" i="8"/>
  <c r="AK60" i="8"/>
  <c r="AL60" i="8"/>
  <c r="AM60" i="8"/>
  <c r="AN60" i="8"/>
  <c r="AO60" i="8"/>
  <c r="AP60" i="8"/>
  <c r="AQ60" i="8"/>
  <c r="AR60" i="8"/>
  <c r="AS60" i="8"/>
  <c r="AT60" i="8"/>
  <c r="AK61" i="8"/>
  <c r="AL61" i="8"/>
  <c r="AM61" i="8"/>
  <c r="AN61" i="8"/>
  <c r="AO61" i="8"/>
  <c r="AP61" i="8"/>
  <c r="AQ61" i="8"/>
  <c r="AR61" i="8"/>
  <c r="AS61" i="8"/>
  <c r="AT61" i="8"/>
  <c r="AK62" i="8"/>
  <c r="AM62" i="8"/>
  <c r="AN62" i="8"/>
  <c r="AO62" i="8"/>
  <c r="AP62" i="8"/>
  <c r="AQ62" i="8"/>
  <c r="AR62" i="8"/>
  <c r="AT62" i="8"/>
  <c r="AK63" i="8"/>
  <c r="AL63" i="8"/>
  <c r="AM63" i="8"/>
  <c r="AN63" i="8"/>
  <c r="AQ63" i="8"/>
  <c r="AR63" i="8"/>
  <c r="AS63" i="8"/>
  <c r="AT63" i="8"/>
  <c r="AK64" i="8"/>
  <c r="AL64" i="8"/>
  <c r="AM64" i="8"/>
  <c r="AN64" i="8"/>
  <c r="AO64" i="8"/>
  <c r="AP64" i="8"/>
  <c r="AQ64" i="8"/>
  <c r="AR64" i="8"/>
  <c r="AS64" i="8"/>
  <c r="AT64" i="8"/>
  <c r="AK65" i="8"/>
  <c r="AL65" i="8"/>
  <c r="AN65" i="8"/>
  <c r="AO65" i="8"/>
  <c r="AP65" i="8"/>
  <c r="AQ65" i="8"/>
  <c r="AR65" i="8"/>
  <c r="AS65" i="8"/>
  <c r="AT65" i="8"/>
  <c r="AK66" i="8"/>
  <c r="AL66" i="8"/>
  <c r="AM66" i="8"/>
  <c r="AN66" i="8"/>
  <c r="AO66" i="8"/>
  <c r="AP66" i="8"/>
  <c r="AQ66" i="8"/>
  <c r="AR66" i="8"/>
  <c r="AS66" i="8"/>
  <c r="AT66" i="8"/>
  <c r="AK67" i="8"/>
  <c r="AL67" i="8"/>
  <c r="AM67" i="8"/>
  <c r="AN67" i="8"/>
  <c r="AO67" i="8"/>
  <c r="AP67" i="8"/>
  <c r="AQ67" i="8"/>
  <c r="AR67" i="8"/>
  <c r="AS67" i="8"/>
  <c r="AT67" i="8"/>
  <c r="AK68" i="8"/>
  <c r="AL68" i="8"/>
  <c r="AM68" i="8"/>
  <c r="AN68" i="8"/>
  <c r="AO68" i="8"/>
  <c r="AP68" i="8"/>
  <c r="AQ68" i="8"/>
  <c r="AR68" i="8"/>
  <c r="AS68" i="8"/>
  <c r="AT68" i="8"/>
  <c r="AK69" i="8"/>
  <c r="AL69" i="8"/>
  <c r="AM69" i="8"/>
  <c r="AN69" i="8"/>
  <c r="AO69" i="8"/>
  <c r="AP69" i="8"/>
  <c r="AQ69" i="8"/>
  <c r="AR69" i="8"/>
  <c r="AS69" i="8"/>
  <c r="AT69" i="8"/>
  <c r="AK70" i="8"/>
  <c r="AL70" i="8"/>
  <c r="AM70" i="8"/>
  <c r="AN70" i="8"/>
  <c r="AO70" i="8"/>
  <c r="AP70" i="8"/>
  <c r="AQ70" i="8"/>
  <c r="AR70" i="8"/>
  <c r="AS70" i="8"/>
  <c r="AT70" i="8"/>
  <c r="AK71" i="8"/>
  <c r="AL71" i="8"/>
  <c r="AM71" i="8"/>
  <c r="AN71" i="8"/>
  <c r="AO71" i="8"/>
  <c r="AP71" i="8"/>
  <c r="AQ71" i="8"/>
  <c r="AR71" i="8"/>
  <c r="AS71" i="8"/>
  <c r="AT71" i="8"/>
  <c r="AK72" i="8"/>
  <c r="AL72" i="8"/>
  <c r="AM72" i="8"/>
  <c r="AN72" i="8"/>
  <c r="AO72" i="8"/>
  <c r="AP72" i="8"/>
  <c r="AQ72" i="8"/>
  <c r="AS72" i="8"/>
  <c r="AT72" i="8"/>
  <c r="AK73" i="8"/>
  <c r="AL73" i="8"/>
  <c r="AM73" i="8"/>
  <c r="AN73" i="8"/>
  <c r="AO73" i="8"/>
  <c r="AP73" i="8"/>
  <c r="AQ73" i="8"/>
  <c r="AR73" i="8"/>
  <c r="AS73" i="8"/>
  <c r="AT73" i="8"/>
  <c r="AK74" i="8"/>
  <c r="AL74" i="8"/>
  <c r="AM74" i="8"/>
  <c r="AN74" i="8"/>
  <c r="AO74" i="8"/>
  <c r="AP74" i="8"/>
  <c r="AQ74" i="8"/>
  <c r="AR74" i="8"/>
  <c r="AS74" i="8"/>
  <c r="AT74" i="8"/>
  <c r="AK75" i="8"/>
  <c r="AL75" i="8"/>
  <c r="AM75" i="8"/>
  <c r="AN75" i="8"/>
  <c r="AO75" i="8"/>
  <c r="AP75" i="8"/>
  <c r="AQ75" i="8"/>
  <c r="AR75" i="8"/>
  <c r="AS75" i="8"/>
  <c r="AT75" i="8"/>
  <c r="AK76" i="8"/>
  <c r="AL76" i="8"/>
  <c r="AM76" i="8"/>
  <c r="AN76" i="8"/>
  <c r="AO76" i="8"/>
  <c r="AP76" i="8"/>
  <c r="AQ76" i="8"/>
  <c r="AR76" i="8"/>
  <c r="AS76" i="8"/>
  <c r="AT76" i="8"/>
  <c r="AK77" i="8"/>
  <c r="AL77" i="8"/>
  <c r="AM77" i="8"/>
  <c r="AN77" i="8"/>
  <c r="AO77" i="8"/>
  <c r="AQ77" i="8"/>
  <c r="AR77" i="8"/>
  <c r="AS77" i="8"/>
  <c r="AT77" i="8"/>
  <c r="AK78" i="8"/>
  <c r="AL78" i="8"/>
  <c r="AM78" i="8"/>
  <c r="AN78" i="8"/>
  <c r="AO78" i="8"/>
  <c r="AP78" i="8"/>
  <c r="AQ78" i="8"/>
  <c r="AR78" i="8"/>
  <c r="AS78" i="8"/>
  <c r="AT78" i="8"/>
  <c r="AK79" i="8"/>
  <c r="AL79" i="8"/>
  <c r="AM79" i="8"/>
  <c r="AN79" i="8"/>
  <c r="AO79" i="8"/>
  <c r="AP79" i="8"/>
  <c r="AQ79" i="8"/>
  <c r="AR79" i="8"/>
  <c r="AS79" i="8"/>
  <c r="AT79" i="8"/>
  <c r="AK80" i="8"/>
  <c r="AL80" i="8"/>
  <c r="AM80" i="8"/>
  <c r="AN80" i="8"/>
  <c r="AO80" i="8"/>
  <c r="AQ80" i="8"/>
  <c r="AR80" i="8"/>
  <c r="AS80" i="8"/>
  <c r="AT80" i="8"/>
  <c r="AK81" i="8"/>
  <c r="AL81" i="8"/>
  <c r="AM81" i="8"/>
  <c r="AN81" i="8"/>
  <c r="AO81" i="8"/>
  <c r="AP81" i="8"/>
  <c r="AQ81" i="8"/>
  <c r="AR81" i="8"/>
  <c r="AS81" i="8"/>
  <c r="AT81" i="8"/>
  <c r="AK82" i="8"/>
  <c r="AL82" i="8"/>
  <c r="AM82" i="8"/>
  <c r="AN82" i="8"/>
  <c r="AO82" i="8"/>
  <c r="AP82" i="8"/>
  <c r="AQ82" i="8"/>
  <c r="AR82" i="8"/>
  <c r="AS82" i="8"/>
  <c r="AT82" i="8"/>
  <c r="AK83" i="8"/>
  <c r="AL83" i="8"/>
  <c r="AM83" i="8"/>
  <c r="AN83" i="8"/>
  <c r="AO83" i="8"/>
  <c r="AP83" i="8"/>
  <c r="AQ83" i="8"/>
  <c r="AR83" i="8"/>
  <c r="AS83" i="8"/>
  <c r="AT83" i="8"/>
  <c r="AK84" i="8"/>
  <c r="AL84" i="8"/>
  <c r="AM84" i="8"/>
  <c r="AN84" i="8"/>
  <c r="AO84" i="8"/>
  <c r="AP84" i="8"/>
  <c r="AQ84" i="8"/>
  <c r="AR84" i="8"/>
  <c r="AS84" i="8"/>
  <c r="AT84" i="8"/>
  <c r="AK85" i="8"/>
  <c r="AL85" i="8"/>
  <c r="AM85" i="8"/>
  <c r="AN85" i="8"/>
  <c r="AO85" i="8"/>
  <c r="AP85" i="8"/>
  <c r="AQ85" i="8"/>
  <c r="AR85" i="8"/>
  <c r="AS85" i="8"/>
  <c r="AT85" i="8"/>
  <c r="AK86" i="8"/>
  <c r="AL86" i="8"/>
  <c r="AM86" i="8"/>
  <c r="AN86" i="8"/>
  <c r="AO86" i="8"/>
  <c r="AP86" i="8"/>
  <c r="AQ86" i="8"/>
  <c r="AR86" i="8"/>
  <c r="AS86" i="8"/>
  <c r="AT86" i="8"/>
  <c r="AK87" i="8"/>
  <c r="AL87" i="8"/>
  <c r="AM87" i="8"/>
  <c r="AN87" i="8"/>
  <c r="AO87" i="8"/>
  <c r="AP87" i="8"/>
  <c r="AQ87" i="8"/>
  <c r="AR87" i="8"/>
  <c r="AS87" i="8"/>
  <c r="AT87" i="8"/>
  <c r="AK88" i="8"/>
  <c r="AL88" i="8"/>
  <c r="AM88" i="8"/>
  <c r="AN88" i="8"/>
  <c r="AO88" i="8"/>
  <c r="AP88" i="8"/>
  <c r="AQ88" i="8"/>
  <c r="AR88" i="8"/>
  <c r="AS88" i="8"/>
  <c r="AT88" i="8"/>
  <c r="AK89" i="8"/>
  <c r="AL89" i="8"/>
  <c r="AM89" i="8"/>
  <c r="AN89" i="8"/>
  <c r="AO89" i="8"/>
  <c r="AQ89" i="8"/>
  <c r="AR89" i="8"/>
  <c r="AS89" i="8"/>
  <c r="AT89" i="8"/>
  <c r="AK90" i="8"/>
  <c r="AL90" i="8"/>
  <c r="AM90" i="8"/>
  <c r="AN90" i="8"/>
  <c r="AO90" i="8"/>
  <c r="AP90" i="8"/>
  <c r="AQ90" i="8"/>
  <c r="AR90" i="8"/>
  <c r="AS90" i="8"/>
  <c r="AT90" i="8"/>
  <c r="AK91" i="8"/>
  <c r="AL91" i="8"/>
  <c r="AM91" i="8"/>
  <c r="AN91" i="8"/>
  <c r="AO91" i="8"/>
  <c r="AP91" i="8"/>
  <c r="AQ91" i="8"/>
  <c r="AR91" i="8"/>
  <c r="AS91" i="8"/>
  <c r="AT91" i="8"/>
  <c r="AL92" i="8"/>
  <c r="AM92" i="8"/>
  <c r="AN92" i="8"/>
  <c r="AO92" i="8"/>
  <c r="AP92" i="8"/>
  <c r="AQ92" i="8"/>
  <c r="AR92" i="8"/>
  <c r="AS92" i="8"/>
  <c r="AT92" i="8"/>
  <c r="AL93" i="8"/>
  <c r="AM93" i="8"/>
  <c r="AN93" i="8"/>
  <c r="AO93" i="8"/>
  <c r="AP93" i="8"/>
  <c r="AQ93" i="8"/>
  <c r="AR93" i="8"/>
  <c r="AS93" i="8"/>
  <c r="AT93" i="8"/>
  <c r="AK94" i="8"/>
  <c r="AL94" i="8"/>
  <c r="AM94" i="8"/>
  <c r="AN94" i="8"/>
  <c r="AO94" i="8"/>
  <c r="AP94" i="8"/>
  <c r="AQ94" i="8"/>
  <c r="AR94" i="8"/>
  <c r="AS94" i="8"/>
  <c r="AT94" i="8"/>
  <c r="AK95" i="8"/>
  <c r="AL95" i="8"/>
  <c r="AM95" i="8"/>
  <c r="AN95" i="8"/>
  <c r="AO95" i="8"/>
  <c r="AP95" i="8"/>
  <c r="AQ95" i="8"/>
  <c r="AR95" i="8"/>
  <c r="AS95" i="8"/>
  <c r="AT95" i="8"/>
  <c r="AK96" i="8"/>
  <c r="AL96" i="8"/>
  <c r="AM96" i="8"/>
  <c r="AN96" i="8"/>
  <c r="AO96" i="8"/>
  <c r="AP96" i="8"/>
  <c r="AQ96" i="8"/>
  <c r="AR96" i="8"/>
  <c r="AS96" i="8"/>
  <c r="AT96" i="8"/>
  <c r="AK97" i="8"/>
  <c r="AL97" i="8"/>
  <c r="AM97" i="8"/>
  <c r="AN97" i="8"/>
  <c r="AO97" i="8"/>
  <c r="AP97" i="8"/>
  <c r="AQ97" i="8"/>
  <c r="AR97" i="8"/>
  <c r="AS97" i="8"/>
  <c r="AT97" i="8"/>
  <c r="AK98" i="8"/>
  <c r="AL98" i="8"/>
  <c r="AM98" i="8"/>
  <c r="AN98" i="8"/>
  <c r="AO98" i="8"/>
  <c r="AP98" i="8"/>
  <c r="AQ98" i="8"/>
  <c r="AR98" i="8"/>
  <c r="AS98" i="8"/>
  <c r="AT98" i="8"/>
  <c r="AK99" i="8"/>
  <c r="AL99" i="8"/>
  <c r="AM99" i="8"/>
  <c r="AN99" i="8"/>
  <c r="AO99" i="8"/>
  <c r="AP99" i="8"/>
  <c r="AQ99" i="8"/>
  <c r="AR99" i="8"/>
  <c r="AS99" i="8"/>
  <c r="AT99" i="8"/>
  <c r="AK100" i="8"/>
  <c r="AM100" i="8"/>
  <c r="AN100" i="8"/>
  <c r="AO100" i="8"/>
  <c r="AP100" i="8"/>
  <c r="AQ100" i="8"/>
  <c r="AR100" i="8"/>
  <c r="AS100" i="8"/>
  <c r="AT100" i="8"/>
  <c r="AK101" i="8"/>
  <c r="AL101" i="8"/>
  <c r="AM101" i="8"/>
  <c r="AO101" i="8"/>
  <c r="AP101" i="8"/>
  <c r="AQ101" i="8"/>
  <c r="AR101" i="8"/>
  <c r="AS101" i="8"/>
  <c r="AT101" i="8"/>
  <c r="AK102" i="8"/>
  <c r="AL102" i="8"/>
  <c r="AM102" i="8"/>
  <c r="AN102" i="8"/>
  <c r="AO102" i="8"/>
  <c r="AP102" i="8"/>
  <c r="AQ102" i="8"/>
  <c r="AR102" i="8"/>
  <c r="AS102" i="8"/>
  <c r="AT102" i="8"/>
  <c r="AK103" i="8"/>
  <c r="AL103" i="8"/>
  <c r="AN103" i="8"/>
  <c r="AO103" i="8"/>
  <c r="AP103" i="8"/>
  <c r="AQ103" i="8"/>
  <c r="AR103" i="8"/>
  <c r="AS103" i="8"/>
  <c r="AT103" i="8"/>
  <c r="AK104" i="8"/>
  <c r="AL104" i="8"/>
  <c r="AM104" i="8"/>
  <c r="AN104" i="8"/>
  <c r="AO104" i="8"/>
  <c r="AP104" i="8"/>
  <c r="AQ104" i="8"/>
  <c r="AR104" i="8"/>
  <c r="AS104" i="8"/>
  <c r="AT104" i="8"/>
  <c r="AK105" i="8"/>
  <c r="AL105" i="8"/>
  <c r="AM105" i="8"/>
  <c r="AN105" i="8"/>
  <c r="AO105" i="8"/>
  <c r="AP105" i="8"/>
  <c r="AQ105" i="8"/>
  <c r="AR105" i="8"/>
  <c r="AS105" i="8"/>
  <c r="AT105" i="8"/>
  <c r="AK106" i="8"/>
  <c r="AL106" i="8"/>
  <c r="AM106" i="8"/>
  <c r="AN106" i="8"/>
  <c r="AO106" i="8"/>
  <c r="AP106" i="8"/>
  <c r="AQ106" i="8"/>
  <c r="AR106" i="8"/>
  <c r="AT106" i="8"/>
  <c r="AK107" i="8"/>
  <c r="AL107" i="8"/>
  <c r="AM107" i="8"/>
  <c r="AN107" i="8"/>
  <c r="AO107" i="8"/>
  <c r="AP107" i="8"/>
  <c r="AQ107" i="8"/>
  <c r="AR107" i="8"/>
  <c r="AS107" i="8"/>
  <c r="AT107" i="8"/>
  <c r="AK108" i="8"/>
  <c r="AL108" i="8"/>
  <c r="AM108" i="8"/>
  <c r="AN108" i="8"/>
  <c r="AO108" i="8"/>
  <c r="AP108" i="8"/>
  <c r="AQ108" i="8"/>
  <c r="AR108" i="8"/>
  <c r="AS108" i="8"/>
  <c r="AT108" i="8"/>
  <c r="AK109" i="8"/>
  <c r="AL109" i="8"/>
  <c r="AN109" i="8"/>
  <c r="AO109" i="8"/>
  <c r="AP109" i="8"/>
  <c r="AQ109" i="8"/>
  <c r="AR109" i="8"/>
  <c r="AS109" i="8"/>
  <c r="AT109" i="8"/>
  <c r="AK110" i="8"/>
  <c r="AL110" i="8"/>
  <c r="AM110" i="8"/>
  <c r="AN110" i="8"/>
  <c r="AO110" i="8"/>
  <c r="AP110" i="8"/>
  <c r="AQ110" i="8"/>
  <c r="AR110" i="8"/>
  <c r="AS110" i="8"/>
  <c r="AT110" i="8"/>
  <c r="AK111" i="8"/>
  <c r="AL111" i="8"/>
  <c r="AM111" i="8"/>
  <c r="AN111" i="8"/>
  <c r="AO111" i="8"/>
  <c r="AP111" i="8"/>
  <c r="AQ111" i="8"/>
  <c r="AR111" i="8"/>
  <c r="AS111" i="8"/>
  <c r="AT111" i="8"/>
  <c r="AK112" i="8"/>
  <c r="AL112" i="8"/>
  <c r="AN112" i="8"/>
  <c r="AO112" i="8"/>
  <c r="AP112" i="8"/>
  <c r="AQ112" i="8"/>
  <c r="AR112" i="8"/>
  <c r="AS112" i="8"/>
  <c r="AT112" i="8"/>
  <c r="AK113" i="8"/>
  <c r="AL113" i="8"/>
  <c r="AM113" i="8"/>
  <c r="AN113" i="8"/>
  <c r="AO113" i="8"/>
  <c r="AP113" i="8"/>
  <c r="AQ113" i="8"/>
  <c r="AR113" i="8"/>
  <c r="AS113" i="8"/>
  <c r="AT113" i="8"/>
  <c r="AK114" i="8"/>
  <c r="AL114" i="8"/>
  <c r="AM114" i="8"/>
  <c r="AN114" i="8"/>
  <c r="AO114" i="8"/>
  <c r="AP114" i="8"/>
  <c r="AQ114" i="8"/>
  <c r="AR114" i="8"/>
  <c r="AS114" i="8"/>
  <c r="AT114" i="8"/>
  <c r="AK115" i="8"/>
  <c r="AL115" i="8"/>
  <c r="AM115" i="8"/>
  <c r="AN115" i="8"/>
  <c r="AO115" i="8"/>
  <c r="AP115" i="8"/>
  <c r="AQ115" i="8"/>
  <c r="AR115" i="8"/>
  <c r="AS115" i="8"/>
  <c r="AT115" i="8"/>
  <c r="AK116" i="8"/>
  <c r="AL116" i="8"/>
  <c r="AM116" i="8"/>
  <c r="AN116" i="8"/>
  <c r="AO116" i="8"/>
  <c r="AP116" i="8"/>
  <c r="AQ116" i="8"/>
  <c r="AR116" i="8"/>
  <c r="AS116" i="8"/>
  <c r="AT116" i="8"/>
  <c r="AK117" i="8"/>
  <c r="AL117" i="8"/>
  <c r="AM117" i="8"/>
  <c r="AO117" i="8"/>
  <c r="AP117" i="8"/>
  <c r="AQ117" i="8"/>
  <c r="AR117" i="8"/>
  <c r="AS117" i="8"/>
  <c r="AT117" i="8"/>
  <c r="AL118" i="8"/>
  <c r="AM118" i="8"/>
  <c r="AN118" i="8"/>
  <c r="AO118" i="8"/>
  <c r="AP118" i="8"/>
  <c r="AQ118" i="8"/>
  <c r="AR118" i="8"/>
  <c r="AT118" i="8"/>
  <c r="AK119" i="8"/>
  <c r="AL119" i="8"/>
  <c r="AM119" i="8"/>
  <c r="AN119" i="8"/>
  <c r="AP119" i="8"/>
  <c r="AQ119" i="8"/>
  <c r="AR119" i="8"/>
  <c r="AS119" i="8"/>
  <c r="AT119" i="8"/>
  <c r="AK120" i="8"/>
  <c r="AL120" i="8"/>
  <c r="AM120" i="8"/>
  <c r="AN120" i="8"/>
  <c r="AO120" i="8"/>
  <c r="AP120" i="8"/>
  <c r="AQ120" i="8"/>
  <c r="AR120" i="8"/>
  <c r="AS120" i="8"/>
  <c r="AT120" i="8"/>
  <c r="AK121" i="8"/>
  <c r="AL121" i="8"/>
  <c r="AM121" i="8"/>
  <c r="AN121" i="8"/>
  <c r="AO121" i="8"/>
  <c r="AP121" i="8"/>
  <c r="AQ121" i="8"/>
  <c r="AR121" i="8"/>
  <c r="AS121" i="8"/>
  <c r="AT121" i="8"/>
  <c r="AK122" i="8"/>
  <c r="AL122" i="8"/>
  <c r="AM122" i="8"/>
  <c r="AN122" i="8"/>
  <c r="AO122" i="8"/>
  <c r="AQ122" i="8"/>
  <c r="AR122" i="8"/>
  <c r="AS122" i="8"/>
  <c r="AT122" i="8"/>
  <c r="AK123" i="8"/>
  <c r="AL123" i="8"/>
  <c r="AM123" i="8"/>
  <c r="AO123" i="8"/>
  <c r="AQ123" i="8"/>
  <c r="AR123" i="8"/>
  <c r="AS123" i="8"/>
  <c r="AT123" i="8"/>
  <c r="AK124" i="8"/>
  <c r="AL124" i="8"/>
  <c r="AM124" i="8"/>
  <c r="AN124" i="8"/>
  <c r="AO124" i="8"/>
  <c r="AP124" i="8"/>
  <c r="AQ124" i="8"/>
  <c r="AR124" i="8"/>
  <c r="AS124" i="8"/>
  <c r="AT124" i="8"/>
  <c r="AK125" i="8"/>
  <c r="AL125" i="8"/>
  <c r="AM125" i="8"/>
  <c r="AN125" i="8"/>
  <c r="AO125" i="8"/>
  <c r="AP125" i="8"/>
  <c r="AQ125" i="8"/>
  <c r="AR125" i="8"/>
  <c r="AS125" i="8"/>
  <c r="AT125" i="8"/>
  <c r="AK126" i="8"/>
  <c r="AL126" i="8"/>
  <c r="AM126" i="8"/>
  <c r="AN126" i="8"/>
  <c r="AO126" i="8"/>
  <c r="AP126" i="8"/>
  <c r="AQ126" i="8"/>
  <c r="AR126" i="8"/>
  <c r="AS126" i="8"/>
  <c r="AT126" i="8"/>
  <c r="AK127" i="8"/>
  <c r="AL127" i="8"/>
  <c r="AM127" i="8"/>
  <c r="AN127" i="8"/>
  <c r="AO127" i="8"/>
  <c r="AP127" i="8"/>
  <c r="AQ127" i="8"/>
  <c r="AR127" i="8"/>
  <c r="AS127" i="8"/>
  <c r="AT127" i="8"/>
  <c r="AK128" i="8"/>
  <c r="AL128" i="8"/>
  <c r="AM128" i="8"/>
  <c r="AN128" i="8"/>
  <c r="AO128" i="8"/>
  <c r="AP128" i="8"/>
  <c r="AQ128" i="8"/>
  <c r="AR128" i="8"/>
  <c r="AS128" i="8"/>
  <c r="AT128" i="8"/>
  <c r="AK129" i="8"/>
  <c r="AL129" i="8"/>
  <c r="AM129" i="8"/>
  <c r="AN129" i="8"/>
  <c r="AO129" i="8"/>
  <c r="AP129" i="8"/>
  <c r="AQ129" i="8"/>
  <c r="AR129" i="8"/>
  <c r="AS129" i="8"/>
  <c r="AT129" i="8"/>
  <c r="AK130" i="8"/>
  <c r="AL130" i="8"/>
  <c r="AM130" i="8"/>
  <c r="AN130" i="8"/>
  <c r="AO130" i="8"/>
  <c r="AP130" i="8"/>
  <c r="AQ130" i="8"/>
  <c r="AR130" i="8"/>
  <c r="AS130" i="8"/>
  <c r="AT130" i="8"/>
  <c r="AK131" i="8"/>
  <c r="AL131" i="8"/>
  <c r="AM131" i="8"/>
  <c r="AN131" i="8"/>
  <c r="AO131" i="8"/>
  <c r="AP131" i="8"/>
  <c r="AQ131" i="8"/>
  <c r="AR131" i="8"/>
  <c r="AS131" i="8"/>
  <c r="AT131" i="8"/>
  <c r="AK132" i="8"/>
  <c r="AL132" i="8"/>
  <c r="AM132" i="8"/>
  <c r="AN132" i="8"/>
  <c r="AO132" i="8"/>
  <c r="AP132" i="8"/>
  <c r="AQ132" i="8"/>
  <c r="AR132" i="8"/>
  <c r="AS132" i="8"/>
  <c r="AT132" i="8"/>
  <c r="AK133" i="8"/>
  <c r="AL133" i="8"/>
  <c r="AM133" i="8"/>
  <c r="AN133" i="8"/>
  <c r="AO133" i="8"/>
  <c r="AP133" i="8"/>
  <c r="AQ133" i="8"/>
  <c r="AR133" i="8"/>
  <c r="AS133" i="8"/>
  <c r="AT133" i="8"/>
  <c r="AK134" i="8"/>
  <c r="AL134" i="8"/>
  <c r="AM134" i="8"/>
  <c r="AN134" i="8"/>
  <c r="AO134" i="8"/>
  <c r="AP134" i="8"/>
  <c r="AQ134" i="8"/>
  <c r="AR134" i="8"/>
  <c r="AS134" i="8"/>
  <c r="AT134" i="8"/>
  <c r="AK135" i="8"/>
  <c r="AL135" i="8"/>
  <c r="AM135" i="8"/>
  <c r="AN135" i="8"/>
  <c r="AO135" i="8"/>
  <c r="AP135" i="8"/>
  <c r="AQ135" i="8"/>
  <c r="AR135" i="8"/>
  <c r="AS135" i="8"/>
  <c r="AT135" i="8"/>
  <c r="AK136" i="8"/>
  <c r="AL136" i="8"/>
  <c r="AM136" i="8"/>
  <c r="AN136" i="8"/>
  <c r="AO136" i="8"/>
  <c r="AP136" i="8"/>
  <c r="AQ136" i="8"/>
  <c r="AR136" i="8"/>
  <c r="AS136" i="8"/>
  <c r="AT136" i="8"/>
  <c r="AK137" i="8"/>
  <c r="AL137" i="8"/>
  <c r="AM137" i="8"/>
  <c r="AN137" i="8"/>
  <c r="AO137" i="8"/>
  <c r="AP137" i="8"/>
  <c r="AQ137" i="8"/>
  <c r="AR137" i="8"/>
  <c r="AS137" i="8"/>
  <c r="AT137" i="8"/>
  <c r="AK138" i="8"/>
  <c r="AL138" i="8"/>
  <c r="AM138" i="8"/>
  <c r="AN138" i="8"/>
  <c r="AO138" i="8"/>
  <c r="AP138" i="8"/>
  <c r="AQ138" i="8"/>
  <c r="AR138" i="8"/>
  <c r="AS138" i="8"/>
  <c r="AT138" i="8"/>
  <c r="AK139" i="8"/>
  <c r="AL139" i="8"/>
  <c r="AM139" i="8"/>
  <c r="AN139" i="8"/>
  <c r="AO139" i="8"/>
  <c r="AP139" i="8"/>
  <c r="AQ139" i="8"/>
  <c r="AR139" i="8"/>
  <c r="AS139" i="8"/>
  <c r="AT139" i="8"/>
  <c r="AK140" i="8"/>
  <c r="AL140" i="8"/>
  <c r="AM140" i="8"/>
  <c r="AN140" i="8"/>
  <c r="AO140" i="8"/>
  <c r="AP140" i="8"/>
  <c r="AQ140" i="8"/>
  <c r="AR140" i="8"/>
  <c r="AS140" i="8"/>
  <c r="AT140" i="8"/>
  <c r="AK141" i="8"/>
  <c r="AL141" i="8"/>
  <c r="AM141" i="8"/>
  <c r="AO141" i="8"/>
  <c r="AP141" i="8"/>
  <c r="AQ141" i="8"/>
  <c r="AR141" i="8"/>
  <c r="AS141" i="8"/>
  <c r="AT141" i="8"/>
  <c r="AK142" i="8"/>
  <c r="AL142" i="8"/>
  <c r="AM142" i="8"/>
  <c r="AN142" i="8"/>
  <c r="AO142" i="8"/>
  <c r="AP142" i="8"/>
  <c r="AQ142" i="8"/>
  <c r="AR142" i="8"/>
  <c r="AS142" i="8"/>
  <c r="AT142" i="8"/>
  <c r="AK143" i="8"/>
  <c r="AL143" i="8"/>
  <c r="AM143" i="8"/>
  <c r="AN143" i="8"/>
  <c r="AO143" i="8"/>
  <c r="AP143" i="8"/>
  <c r="AQ143" i="8"/>
  <c r="AR143" i="8"/>
  <c r="AS143" i="8"/>
  <c r="AT143" i="8"/>
  <c r="AK144" i="8"/>
  <c r="AL144" i="8"/>
  <c r="AM144" i="8"/>
  <c r="AN144" i="8"/>
  <c r="AO144" i="8"/>
  <c r="AP144" i="8"/>
  <c r="AQ144" i="8"/>
  <c r="AR144" i="8"/>
  <c r="AS144" i="8"/>
  <c r="AT144" i="8"/>
  <c r="AK145" i="8"/>
  <c r="AL145" i="8"/>
  <c r="AM145" i="8"/>
  <c r="AN145" i="8"/>
  <c r="AO145" i="8"/>
  <c r="AP145" i="8"/>
  <c r="AQ145" i="8"/>
  <c r="AR145" i="8"/>
  <c r="AS145" i="8"/>
  <c r="AT145" i="8"/>
  <c r="AK146" i="8"/>
  <c r="AL146" i="8"/>
  <c r="AM146" i="8"/>
  <c r="AN146" i="8"/>
  <c r="AO146" i="8"/>
  <c r="AP146" i="8"/>
  <c r="AQ146" i="8"/>
  <c r="AR146" i="8"/>
  <c r="AS146" i="8"/>
  <c r="AT146" i="8"/>
  <c r="AK147" i="8"/>
  <c r="AL147" i="8"/>
  <c r="AM147" i="8"/>
  <c r="AN147" i="8"/>
  <c r="AO147" i="8"/>
  <c r="AP147" i="8"/>
  <c r="AQ147" i="8"/>
  <c r="AR147" i="8"/>
  <c r="AS147" i="8"/>
  <c r="AT147" i="8"/>
  <c r="AK148" i="8"/>
  <c r="AL148" i="8"/>
  <c r="AM148" i="8"/>
  <c r="AN148" i="8"/>
  <c r="AO148" i="8"/>
  <c r="AP148" i="8"/>
  <c r="AQ148" i="8"/>
  <c r="AR148" i="8"/>
  <c r="AS148" i="8"/>
  <c r="AT148" i="8"/>
  <c r="AK149" i="8"/>
  <c r="AL149" i="8"/>
  <c r="AM149" i="8"/>
  <c r="AN149" i="8"/>
  <c r="AO149" i="8"/>
  <c r="AP149" i="8"/>
  <c r="AQ149" i="8"/>
  <c r="AR149" i="8"/>
  <c r="AS149" i="8"/>
  <c r="AT149" i="8"/>
  <c r="AJ7" i="8"/>
  <c r="AJ8" i="8"/>
  <c r="AJ9" i="8"/>
  <c r="AJ10" i="8"/>
  <c r="AJ11" i="8"/>
  <c r="AJ12" i="8"/>
  <c r="AJ13" i="8"/>
  <c r="AJ14" i="8"/>
  <c r="AJ15" i="8"/>
  <c r="AJ16" i="8"/>
  <c r="AJ18" i="8"/>
  <c r="AJ19" i="8"/>
  <c r="AJ20" i="8"/>
  <c r="AJ21" i="8"/>
  <c r="AJ22" i="8"/>
  <c r="AJ23" i="8"/>
  <c r="AJ24" i="8"/>
  <c r="AJ25" i="8"/>
  <c r="AJ26" i="8"/>
  <c r="AJ27" i="8"/>
  <c r="AJ28" i="8"/>
  <c r="AJ29" i="8"/>
  <c r="AJ30" i="8"/>
  <c r="AJ31" i="8"/>
  <c r="AJ32" i="8"/>
  <c r="AJ33" i="8"/>
  <c r="AJ34" i="8"/>
  <c r="AJ35" i="8"/>
  <c r="AJ36" i="8"/>
  <c r="AJ37" i="8"/>
  <c r="AJ38" i="8"/>
  <c r="AJ39" i="8"/>
  <c r="AJ40" i="8"/>
  <c r="AJ41" i="8"/>
  <c r="AJ42" i="8"/>
  <c r="AJ43" i="8"/>
  <c r="AJ44" i="8"/>
  <c r="AJ45" i="8"/>
  <c r="AJ46" i="8"/>
  <c r="AJ47" i="8"/>
  <c r="AJ48" i="8"/>
  <c r="AJ49" i="8"/>
  <c r="AJ50" i="8"/>
  <c r="AJ51" i="8"/>
  <c r="AJ52" i="8"/>
  <c r="AJ53" i="8"/>
  <c r="AJ54" i="8"/>
  <c r="AJ55" i="8"/>
  <c r="AJ57" i="8"/>
  <c r="AJ58" i="8"/>
  <c r="AJ59" i="8"/>
  <c r="AJ60" i="8"/>
  <c r="AJ61" i="8"/>
  <c r="AJ62" i="8"/>
  <c r="AJ63" i="8"/>
  <c r="AJ64" i="8"/>
  <c r="AJ65" i="8"/>
  <c r="AJ66" i="8"/>
  <c r="AJ67" i="8"/>
  <c r="AJ68" i="8"/>
  <c r="AJ69" i="8"/>
  <c r="AJ70" i="8"/>
  <c r="AJ71" i="8"/>
  <c r="AJ72" i="8"/>
  <c r="AJ73" i="8"/>
  <c r="AJ74" i="8"/>
  <c r="AJ75" i="8"/>
  <c r="AJ76" i="8"/>
  <c r="AJ77" i="8"/>
  <c r="AJ78" i="8"/>
  <c r="AJ79" i="8"/>
  <c r="AJ80" i="8"/>
  <c r="AJ81" i="8"/>
  <c r="AJ82" i="8"/>
  <c r="AJ83" i="8"/>
  <c r="AJ84" i="8"/>
  <c r="AJ85" i="8"/>
  <c r="AJ86" i="8"/>
  <c r="AJ87" i="8"/>
  <c r="AJ88" i="8"/>
  <c r="AJ89" i="8"/>
  <c r="AJ90" i="8"/>
  <c r="AJ91" i="8"/>
  <c r="AJ92" i="8"/>
  <c r="AJ93" i="8"/>
  <c r="AJ94" i="8"/>
  <c r="AJ95" i="8"/>
  <c r="AJ96" i="8"/>
  <c r="AJ97" i="8"/>
  <c r="AJ98" i="8"/>
  <c r="AJ99" i="8"/>
  <c r="AJ100" i="8"/>
  <c r="AJ101" i="8"/>
  <c r="AJ102" i="8"/>
  <c r="AJ103" i="8"/>
  <c r="AJ104" i="8"/>
  <c r="AJ105" i="8"/>
  <c r="AJ106" i="8"/>
  <c r="AJ107" i="8"/>
  <c r="AJ108" i="8"/>
  <c r="AJ109" i="8"/>
  <c r="AJ110" i="8"/>
  <c r="AJ111" i="8"/>
  <c r="AJ112" i="8"/>
  <c r="AJ113" i="8"/>
  <c r="AJ114" i="8"/>
  <c r="AJ115" i="8"/>
  <c r="AJ116" i="8"/>
  <c r="AJ117" i="8"/>
  <c r="AJ118" i="8"/>
  <c r="AJ119" i="8"/>
  <c r="AJ120" i="8"/>
  <c r="AJ121" i="8"/>
  <c r="AJ122" i="8"/>
  <c r="AJ123" i="8"/>
  <c r="AJ124" i="8"/>
  <c r="AJ125" i="8"/>
  <c r="AJ126" i="8"/>
  <c r="AJ127" i="8"/>
  <c r="AJ128" i="8"/>
  <c r="AJ129" i="8"/>
  <c r="AJ130" i="8"/>
  <c r="AJ131" i="8"/>
  <c r="AJ132" i="8"/>
  <c r="AJ133" i="8"/>
  <c r="AJ134" i="8"/>
  <c r="AJ135" i="8"/>
  <c r="AJ136" i="8"/>
  <c r="AJ137" i="8"/>
  <c r="AJ138" i="8"/>
  <c r="AJ139" i="8"/>
  <c r="AJ140" i="8"/>
  <c r="AJ141" i="8"/>
  <c r="AJ142" i="8"/>
  <c r="AJ143" i="8"/>
  <c r="AJ144" i="8"/>
  <c r="AJ145" i="8"/>
  <c r="AJ146" i="8"/>
  <c r="AJ147" i="8"/>
  <c r="AJ148" i="8"/>
  <c r="AJ149" i="8"/>
  <c r="AJ6" i="8"/>
  <c r="Y6" i="8"/>
  <c r="Y7" i="8"/>
  <c r="Y8" i="8"/>
  <c r="Y9" i="8"/>
  <c r="Y10" i="8"/>
  <c r="Y11" i="8"/>
  <c r="Y12" i="8"/>
  <c r="Y13"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Y63" i="8"/>
  <c r="Y64" i="8"/>
  <c r="Y65" i="8"/>
  <c r="Y66" i="8"/>
  <c r="Y67" i="8"/>
  <c r="Y68" i="8"/>
  <c r="Y69" i="8"/>
  <c r="Y70" i="8"/>
  <c r="Y71" i="8"/>
  <c r="Y72" i="8"/>
  <c r="Y73" i="8"/>
  <c r="Y74" i="8"/>
  <c r="Y75" i="8"/>
  <c r="Y76" i="8"/>
  <c r="Y77" i="8"/>
  <c r="Y78" i="8"/>
  <c r="Y79" i="8"/>
  <c r="Y80" i="8"/>
  <c r="Y81" i="8"/>
  <c r="Y82" i="8"/>
  <c r="Y83" i="8"/>
  <c r="Y84" i="8"/>
  <c r="Y85" i="8"/>
  <c r="Y86" i="8"/>
  <c r="Y87" i="8"/>
  <c r="Y88" i="8"/>
  <c r="Y89" i="8"/>
  <c r="Y90" i="8"/>
  <c r="Y91" i="8"/>
  <c r="Y92" i="8"/>
  <c r="Y93" i="8"/>
  <c r="Y94" i="8"/>
  <c r="Y95" i="8"/>
  <c r="Y96" i="8"/>
  <c r="Y97" i="8"/>
  <c r="Y98" i="8"/>
  <c r="Y99" i="8"/>
  <c r="Y100" i="8"/>
  <c r="Y101" i="8"/>
  <c r="Y102" i="8"/>
  <c r="Y103" i="8"/>
  <c r="Y104" i="8"/>
  <c r="Y105" i="8"/>
  <c r="Y106" i="8"/>
  <c r="Y107" i="8"/>
  <c r="Y108" i="8"/>
  <c r="Y109" i="8"/>
  <c r="Y110" i="8"/>
  <c r="Y111" i="8"/>
  <c r="Y112" i="8"/>
  <c r="Y113" i="8"/>
  <c r="Y114" i="8"/>
  <c r="Y115" i="8"/>
  <c r="Y116" i="8"/>
  <c r="Y117" i="8"/>
  <c r="Y118" i="8"/>
  <c r="Y119" i="8"/>
  <c r="Y120" i="8"/>
  <c r="Y121" i="8"/>
  <c r="Y122" i="8"/>
  <c r="Y123" i="8"/>
  <c r="Y124" i="8"/>
  <c r="Y125" i="8"/>
  <c r="Y126" i="8"/>
  <c r="Y127" i="8"/>
  <c r="Y128" i="8"/>
  <c r="Y129" i="8"/>
  <c r="Y130" i="8"/>
  <c r="Y131" i="8"/>
  <c r="Y132" i="8"/>
  <c r="Y133" i="8"/>
  <c r="Y134" i="8"/>
  <c r="Y135" i="8"/>
  <c r="Y136" i="8"/>
  <c r="Y137" i="8"/>
  <c r="Y138" i="8"/>
  <c r="Y139" i="8"/>
  <c r="Y140" i="8"/>
  <c r="Y141" i="8"/>
  <c r="Y142" i="8"/>
  <c r="Y143" i="8"/>
  <c r="Y144" i="8"/>
  <c r="Y145" i="8"/>
  <c r="Y146" i="8"/>
  <c r="Y147" i="8"/>
  <c r="Y148" i="8"/>
  <c r="Y149" i="8"/>
  <c r="AF127" i="8"/>
  <c r="AF128" i="8"/>
  <c r="AF129" i="8"/>
  <c r="AF130" i="8"/>
  <c r="AF131" i="8"/>
  <c r="AF132" i="8"/>
  <c r="AF133" i="8"/>
  <c r="AF134" i="8"/>
  <c r="AF135" i="8"/>
  <c r="AF121" i="8"/>
  <c r="AF122" i="8"/>
  <c r="AF123" i="8"/>
  <c r="AF124" i="8"/>
  <c r="AF109" i="8"/>
  <c r="AF110" i="8"/>
  <c r="AF111" i="8"/>
  <c r="AF112" i="8"/>
  <c r="AF113" i="8"/>
  <c r="AF114" i="8"/>
  <c r="AF115" i="8"/>
  <c r="AF116" i="8"/>
  <c r="AF117" i="8"/>
  <c r="AF118" i="8"/>
  <c r="AF119" i="8"/>
  <c r="AF120" i="8"/>
  <c r="AF95" i="8"/>
  <c r="AF96" i="8"/>
  <c r="AF97" i="8"/>
  <c r="AF98" i="8"/>
  <c r="AF99" i="8"/>
  <c r="AF100" i="8"/>
  <c r="AF101" i="8"/>
  <c r="AF102" i="8"/>
  <c r="AF103" i="8"/>
  <c r="AF104" i="8"/>
  <c r="AF105" i="8"/>
  <c r="AF106" i="8"/>
  <c r="AF107" i="8"/>
  <c r="AF89" i="8"/>
  <c r="AF90" i="8"/>
  <c r="AF91" i="8"/>
  <c r="AF92" i="8"/>
  <c r="AF93" i="8"/>
  <c r="AF80" i="8"/>
  <c r="AF81" i="8"/>
  <c r="AF82" i="8"/>
  <c r="AF83" i="8"/>
  <c r="AF69" i="8"/>
  <c r="AF70" i="8"/>
  <c r="AF71" i="8"/>
  <c r="AF72" i="8"/>
  <c r="AF73" i="8"/>
  <c r="AF74" i="8"/>
  <c r="AF75" i="8"/>
  <c r="AF76" i="8"/>
  <c r="AF77" i="8"/>
  <c r="AF78" i="8"/>
  <c r="AF79" i="8"/>
  <c r="AF62" i="8"/>
  <c r="AF63" i="8"/>
  <c r="AF64" i="8"/>
  <c r="AF65" i="8"/>
  <c r="AF51" i="8"/>
  <c r="AF52" i="8"/>
  <c r="AF53" i="8"/>
  <c r="AF54" i="8"/>
  <c r="AF15" i="8"/>
  <c r="AF16" i="8"/>
  <c r="AF17" i="8"/>
  <c r="AF18" i="8"/>
  <c r="AF19" i="8"/>
  <c r="AF20" i="8"/>
  <c r="AF21" i="8"/>
  <c r="AF22" i="8"/>
  <c r="AF23" i="8"/>
  <c r="AF24" i="8"/>
  <c r="AF6" i="8"/>
  <c r="AF7" i="8"/>
  <c r="AE141" i="8"/>
  <c r="AE142" i="8"/>
  <c r="AE143" i="8"/>
  <c r="AE144" i="8"/>
  <c r="AE145" i="8"/>
  <c r="AE146" i="8"/>
  <c r="AE121" i="8"/>
  <c r="AE122" i="8"/>
  <c r="AE123" i="8"/>
  <c r="AE124" i="8"/>
  <c r="AE125" i="8"/>
  <c r="AE126" i="8"/>
  <c r="AE118" i="8"/>
  <c r="AE119" i="8"/>
  <c r="AE120" i="8"/>
  <c r="AE95" i="8"/>
  <c r="AE96" i="8"/>
  <c r="AE97" i="8"/>
  <c r="AE98" i="8"/>
  <c r="AE99" i="8"/>
  <c r="AE100" i="8"/>
  <c r="AE101" i="8"/>
  <c r="AE102" i="8"/>
  <c r="AE103" i="8"/>
  <c r="AE104" i="8"/>
  <c r="AE105" i="8"/>
  <c r="AE106" i="8"/>
  <c r="AE107" i="8"/>
  <c r="AE108" i="8"/>
  <c r="AE109" i="8"/>
  <c r="AE110" i="8"/>
  <c r="AE111" i="8"/>
  <c r="AE112" i="8"/>
  <c r="AE113" i="8"/>
  <c r="AE114" i="8"/>
  <c r="AE115" i="8"/>
  <c r="AE116" i="8"/>
  <c r="AE117" i="8"/>
  <c r="AE70" i="8"/>
  <c r="AE71" i="8"/>
  <c r="AE72" i="8"/>
  <c r="AE73" i="8"/>
  <c r="AE74" i="8"/>
  <c r="AE75" i="8"/>
  <c r="AE76" i="8"/>
  <c r="AE78" i="8"/>
  <c r="AE79" i="8"/>
  <c r="AE80" i="8"/>
  <c r="AE81" i="8"/>
  <c r="AE82" i="8"/>
  <c r="AE68" i="8"/>
  <c r="AE69" i="8"/>
  <c r="AE60" i="8"/>
  <c r="AE61" i="8"/>
  <c r="AE62" i="8"/>
  <c r="AE63" i="8"/>
  <c r="AE64" i="8"/>
  <c r="AE65" i="8"/>
  <c r="AE52" i="8"/>
  <c r="AE53" i="8"/>
  <c r="AE54" i="8"/>
  <c r="AE55" i="8"/>
  <c r="AE46" i="8"/>
  <c r="AE47" i="8"/>
  <c r="AE48" i="8"/>
  <c r="AE49" i="8"/>
  <c r="AE22" i="8"/>
  <c r="AE23" i="8"/>
  <c r="AE24" i="8"/>
  <c r="AE25" i="8"/>
  <c r="AE26" i="8"/>
  <c r="AE27" i="8"/>
  <c r="AE28" i="8"/>
  <c r="AE29" i="8"/>
  <c r="AE30" i="8"/>
  <c r="AE31" i="8"/>
  <c r="AE32" i="8"/>
  <c r="AE33" i="8"/>
  <c r="AE34" i="8"/>
  <c r="AE35" i="8"/>
  <c r="AE36" i="8"/>
  <c r="AE18" i="8"/>
  <c r="AE19" i="8"/>
  <c r="AE20" i="8"/>
  <c r="AE8" i="8"/>
  <c r="AE9" i="8"/>
  <c r="AE10" i="8"/>
  <c r="AE11" i="8"/>
  <c r="AE12" i="8"/>
  <c r="AE13" i="8"/>
  <c r="AE14" i="8"/>
  <c r="AE15" i="8"/>
  <c r="AD118" i="8"/>
  <c r="AD119" i="8"/>
  <c r="AD120" i="8"/>
  <c r="AD121" i="8"/>
  <c r="AD112" i="8"/>
  <c r="AD113" i="8"/>
  <c r="AD114" i="8"/>
  <c r="AD104" i="8"/>
  <c r="AD105" i="8"/>
  <c r="AD106" i="8"/>
  <c r="AD99" i="8"/>
  <c r="AD100" i="8"/>
  <c r="AD101" i="8"/>
  <c r="AD102" i="8"/>
  <c r="AD74" i="8"/>
  <c r="AD75" i="8"/>
  <c r="AD76" i="8"/>
  <c r="AD61" i="8"/>
  <c r="AD62" i="8"/>
  <c r="AD63" i="8"/>
  <c r="AD64" i="8"/>
  <c r="AD65" i="8"/>
  <c r="AD45" i="8"/>
  <c r="AD46" i="8"/>
  <c r="AD47" i="8"/>
  <c r="AD48" i="8"/>
  <c r="AD49" i="8"/>
  <c r="AD9" i="8"/>
  <c r="AD10" i="8"/>
  <c r="AD11" i="8"/>
  <c r="AD12" i="8"/>
  <c r="AD13" i="8"/>
  <c r="AD14" i="8"/>
  <c r="AD15" i="8"/>
  <c r="AD16" i="8"/>
  <c r="AD17" i="8"/>
  <c r="AD18" i="8"/>
  <c r="AD19" i="8"/>
  <c r="AD20" i="8"/>
  <c r="AD21" i="8"/>
  <c r="AD22" i="8"/>
  <c r="AD23" i="8"/>
  <c r="AD6" i="8"/>
  <c r="AD7" i="8"/>
  <c r="AC139" i="8"/>
  <c r="AC140" i="8"/>
  <c r="AC141" i="8"/>
  <c r="AC142" i="8"/>
  <c r="AC143" i="8"/>
  <c r="AC144" i="8"/>
  <c r="AC145" i="8"/>
  <c r="AC122" i="8"/>
  <c r="AC123" i="8"/>
  <c r="AC124" i="8"/>
  <c r="AC125" i="8"/>
  <c r="AC126" i="8"/>
  <c r="AC109" i="8"/>
  <c r="AC110" i="8"/>
  <c r="AC111" i="8"/>
  <c r="AC112" i="8"/>
  <c r="AC113" i="8"/>
  <c r="AC114" i="8"/>
  <c r="AC115" i="8"/>
  <c r="AC116" i="8"/>
  <c r="AC117" i="8"/>
  <c r="AC118" i="8"/>
  <c r="AC119" i="8"/>
  <c r="AC120" i="8"/>
  <c r="AC121" i="8"/>
  <c r="AC127" i="8"/>
  <c r="AC128" i="8"/>
  <c r="AC129" i="8"/>
  <c r="AC130" i="8"/>
  <c r="AC131" i="8"/>
  <c r="AC132" i="8"/>
  <c r="AC133" i="8"/>
  <c r="AC134" i="8"/>
  <c r="AC99" i="8"/>
  <c r="AC100" i="8"/>
  <c r="AC101" i="8"/>
  <c r="AC102" i="8"/>
  <c r="AC103" i="8"/>
  <c r="AC104" i="8"/>
  <c r="AC105" i="8"/>
  <c r="AC106" i="8"/>
  <c r="AC96" i="8"/>
  <c r="AC97" i="8"/>
  <c r="AC98" i="8"/>
  <c r="AC71" i="8"/>
  <c r="AC72" i="8"/>
  <c r="AC73" i="8"/>
  <c r="AC74" i="8"/>
  <c r="AC64" i="8"/>
  <c r="AC65" i="8"/>
  <c r="AC66" i="8"/>
  <c r="AC59" i="8"/>
  <c r="AC60" i="8"/>
  <c r="AC61" i="8"/>
  <c r="AC62" i="8"/>
  <c r="AC52" i="8"/>
  <c r="AC53" i="8"/>
  <c r="AC54" i="8"/>
  <c r="AC55" i="8"/>
  <c r="AC56" i="8"/>
  <c r="AC57" i="8"/>
  <c r="AC45" i="8"/>
  <c r="AC46" i="8"/>
  <c r="AC47" i="8"/>
  <c r="AC48" i="8"/>
  <c r="AC49" i="8"/>
  <c r="AC50" i="8"/>
  <c r="AC24" i="8"/>
  <c r="AC25" i="8"/>
  <c r="AC16" i="8"/>
  <c r="AC17" i="8"/>
  <c r="AC18" i="8"/>
  <c r="AC19" i="8"/>
  <c r="AC20" i="8"/>
  <c r="AC21" i="8"/>
  <c r="AC10" i="8"/>
  <c r="AC11" i="8"/>
  <c r="AC6" i="8"/>
  <c r="AC7" i="8"/>
  <c r="AC8" i="8"/>
  <c r="AC9" i="8"/>
  <c r="AC12" i="8"/>
  <c r="AC13" i="8"/>
  <c r="AB46" i="8"/>
  <c r="AB47" i="8"/>
  <c r="AB48" i="8"/>
  <c r="AB49" i="8"/>
  <c r="AB50" i="8"/>
  <c r="AB24" i="8"/>
  <c r="AB25" i="8"/>
  <c r="AB26" i="8"/>
  <c r="AB6" i="8"/>
  <c r="AB7" i="8"/>
  <c r="AA145" i="8"/>
  <c r="AA146" i="8"/>
  <c r="AA147" i="8"/>
  <c r="AA148" i="8"/>
  <c r="AA97" i="8"/>
  <c r="AA98" i="8"/>
  <c r="AA99" i="8"/>
  <c r="AA100" i="8"/>
  <c r="AA101" i="8"/>
  <c r="AA102" i="8"/>
  <c r="AA103" i="8"/>
  <c r="AA104" i="8"/>
  <c r="AA105" i="8"/>
  <c r="AA106" i="8"/>
  <c r="AA107" i="8"/>
  <c r="AA108" i="8"/>
  <c r="AA109" i="8"/>
  <c r="AA110" i="8"/>
  <c r="AA111" i="8"/>
  <c r="AA112" i="8"/>
  <c r="AA113" i="8"/>
  <c r="AA114" i="8"/>
  <c r="AA115" i="8"/>
  <c r="AA116" i="8"/>
  <c r="AA117" i="8"/>
  <c r="AA118" i="8"/>
  <c r="AA119" i="8"/>
  <c r="AA120" i="8"/>
  <c r="AA121" i="8"/>
  <c r="AA122" i="8"/>
  <c r="AA123" i="8"/>
  <c r="AA124" i="8"/>
  <c r="AA125" i="8"/>
  <c r="AA126" i="8"/>
  <c r="AA127" i="8"/>
  <c r="AA128" i="8"/>
  <c r="AA129" i="8"/>
  <c r="AA130" i="8"/>
  <c r="AA131" i="8"/>
  <c r="AA132" i="8"/>
  <c r="AA133" i="8"/>
  <c r="AA134" i="8"/>
  <c r="AA135" i="8"/>
  <c r="AA136" i="8"/>
  <c r="AA137" i="8"/>
  <c r="AA138" i="8"/>
  <c r="AA139" i="8"/>
  <c r="AA140" i="8"/>
  <c r="AA141" i="8"/>
  <c r="AA142" i="8"/>
  <c r="AA143" i="8"/>
  <c r="AA144" i="8"/>
  <c r="AA94" i="8"/>
  <c r="AA95" i="8"/>
  <c r="AA96" i="8"/>
  <c r="AA83" i="8"/>
  <c r="AA84" i="8"/>
  <c r="AA85" i="8"/>
  <c r="AA86" i="8"/>
  <c r="AA87" i="8"/>
  <c r="AA88" i="8"/>
  <c r="AA89" i="8"/>
  <c r="AA69" i="8"/>
  <c r="AA70" i="8"/>
  <c r="AA71" i="8"/>
  <c r="AA72" i="8"/>
  <c r="AA73" i="8"/>
  <c r="AA74" i="8"/>
  <c r="AA75" i="8"/>
  <c r="AA61" i="8"/>
  <c r="AA62" i="8"/>
  <c r="AA63" i="8"/>
  <c r="AA64" i="8"/>
  <c r="AA65" i="8"/>
  <c r="AA66" i="8"/>
  <c r="AA67" i="8"/>
  <c r="AA40" i="8"/>
  <c r="AA41" i="8"/>
  <c r="AA42" i="8"/>
  <c r="AA43" i="8"/>
  <c r="AA14" i="8"/>
  <c r="AA15" i="8"/>
  <c r="AA16" i="8"/>
  <c r="AA9" i="8"/>
  <c r="AA10" i="8"/>
  <c r="AA11" i="8"/>
  <c r="AA12" i="8"/>
  <c r="Z134" i="8"/>
  <c r="Z135" i="8"/>
  <c r="Z136" i="8"/>
  <c r="Z137" i="8"/>
  <c r="Z138" i="8"/>
  <c r="Z139" i="8"/>
  <c r="Z140" i="8"/>
  <c r="Z127" i="8"/>
  <c r="Z128" i="8"/>
  <c r="Z129" i="8"/>
  <c r="Z130" i="8"/>
  <c r="Z131" i="8"/>
  <c r="Z132" i="8"/>
  <c r="Z133" i="8"/>
  <c r="Z124" i="8"/>
  <c r="Z125" i="8"/>
  <c r="Z126" i="8"/>
  <c r="Z113" i="8"/>
  <c r="Z114" i="8"/>
  <c r="Z115" i="8"/>
  <c r="Z116" i="8"/>
  <c r="Z117" i="8"/>
  <c r="Z118" i="8"/>
  <c r="Z119" i="8"/>
  <c r="Z83" i="8"/>
  <c r="Z84" i="8"/>
  <c r="Z85" i="8"/>
  <c r="Z86" i="8"/>
  <c r="Z87" i="8"/>
  <c r="Z88" i="8"/>
  <c r="Z89" i="8"/>
  <c r="Z90" i="8"/>
  <c r="Z91" i="8"/>
  <c r="Z94" i="8"/>
  <c r="Z95" i="8"/>
  <c r="Z59" i="8"/>
  <c r="Z60" i="8"/>
  <c r="Z61" i="8"/>
  <c r="Z62" i="8"/>
  <c r="Z63" i="8"/>
  <c r="Z64" i="8"/>
  <c r="Z65" i="8"/>
  <c r="Z66" i="8"/>
  <c r="Z67" i="8"/>
  <c r="Z68" i="8"/>
  <c r="Z69" i="8"/>
  <c r="Z70" i="8"/>
  <c r="Z71" i="8"/>
  <c r="Z72" i="8"/>
  <c r="Z73" i="8"/>
  <c r="Z74" i="8"/>
  <c r="Z37" i="8"/>
  <c r="Z38" i="8"/>
  <c r="Z39" i="8"/>
  <c r="Z40" i="8"/>
  <c r="Z41" i="8"/>
  <c r="Z42" i="8"/>
  <c r="Z43" i="8"/>
  <c r="Z44" i="8"/>
  <c r="Z45" i="8"/>
  <c r="Z14" i="8"/>
  <c r="Z15" i="8"/>
  <c r="Z16" i="8"/>
  <c r="Z17" i="8"/>
  <c r="Z18" i="8"/>
  <c r="Z19" i="8"/>
  <c r="Z25" i="8"/>
  <c r="AA13" i="8"/>
  <c r="Z8" i="8"/>
  <c r="Z9" i="8"/>
  <c r="Z10" i="8"/>
  <c r="Z11" i="8"/>
  <c r="Z12" i="8"/>
  <c r="Z13" i="8"/>
  <c r="Z6" i="8"/>
  <c r="Z7" i="8"/>
  <c r="Z78" i="8"/>
  <c r="Z79" i="8"/>
  <c r="Z80" i="8"/>
  <c r="AA6" i="8"/>
  <c r="AE6" i="8"/>
  <c r="AG6" i="8"/>
  <c r="AH6" i="8"/>
  <c r="AI6" i="8"/>
  <c r="AA7" i="8"/>
  <c r="AE7" i="8"/>
  <c r="AG7" i="8"/>
  <c r="AH7" i="8"/>
  <c r="AI7" i="8"/>
  <c r="AA8" i="8"/>
  <c r="AB8" i="8"/>
  <c r="AD8" i="8"/>
  <c r="AF8" i="8"/>
  <c r="AG8" i="8"/>
  <c r="AH8" i="8"/>
  <c r="AI8" i="8"/>
  <c r="AB9" i="8"/>
  <c r="AF9" i="8"/>
  <c r="AH9" i="8"/>
  <c r="AI9" i="8"/>
  <c r="AB10" i="8"/>
  <c r="AF10" i="8"/>
  <c r="AG10" i="8"/>
  <c r="AH10" i="8"/>
  <c r="AI10" i="8"/>
  <c r="AB11" i="8"/>
  <c r="AF11" i="8"/>
  <c r="AG11" i="8"/>
  <c r="AH11" i="8"/>
  <c r="AI11" i="8"/>
  <c r="AB12" i="8"/>
  <c r="AF12" i="8"/>
  <c r="AG12" i="8"/>
  <c r="AH12" i="8"/>
  <c r="AI12" i="8"/>
  <c r="AB13" i="8"/>
  <c r="AF13" i="8"/>
  <c r="AG13" i="8"/>
  <c r="AH13" i="8"/>
  <c r="AI13" i="8"/>
  <c r="AB14" i="8"/>
  <c r="AC14" i="8"/>
  <c r="AF14" i="8"/>
  <c r="AG14" i="8"/>
  <c r="AH14" i="8"/>
  <c r="AI14" i="8"/>
  <c r="AB15" i="8"/>
  <c r="AC15" i="8"/>
  <c r="AG15" i="8"/>
  <c r="AH15" i="8"/>
  <c r="AI15" i="8"/>
  <c r="AB16" i="8"/>
  <c r="AE16" i="8"/>
  <c r="AG16" i="8"/>
  <c r="AH16" i="8"/>
  <c r="AI16" i="8"/>
  <c r="AA17" i="8"/>
  <c r="AB17" i="8"/>
  <c r="AE17" i="8"/>
  <c r="AG17" i="8"/>
  <c r="AH17" i="8"/>
  <c r="AI17" i="8"/>
  <c r="AA18" i="8"/>
  <c r="AB18" i="8"/>
  <c r="AG18" i="8"/>
  <c r="AH18" i="8"/>
  <c r="AI18" i="8"/>
  <c r="AA19" i="8"/>
  <c r="AB19" i="8"/>
  <c r="AG19" i="8"/>
  <c r="AH19" i="8"/>
  <c r="AI19" i="8"/>
  <c r="AA20" i="8"/>
  <c r="AB20" i="8"/>
  <c r="AG20" i="8"/>
  <c r="AH20" i="8"/>
  <c r="AI20" i="8"/>
  <c r="AA21" i="8"/>
  <c r="AB21" i="8"/>
  <c r="AE21" i="8"/>
  <c r="AG21" i="8"/>
  <c r="AH21" i="8"/>
  <c r="AI21" i="8"/>
  <c r="AA22" i="8"/>
  <c r="AB22" i="8"/>
  <c r="AC22" i="8"/>
  <c r="AG22" i="8"/>
  <c r="AH22" i="8"/>
  <c r="AI22" i="8"/>
  <c r="AA23" i="8"/>
  <c r="AB23" i="8"/>
  <c r="AC23" i="8"/>
  <c r="AG23" i="8"/>
  <c r="AH23" i="8"/>
  <c r="AI23" i="8"/>
  <c r="AA24" i="8"/>
  <c r="AD24" i="8"/>
  <c r="AG24" i="8"/>
  <c r="AH24" i="8"/>
  <c r="AI24" i="8"/>
  <c r="AA25" i="8"/>
  <c r="AD25" i="8"/>
  <c r="AF25" i="8"/>
  <c r="AG25" i="8"/>
  <c r="AH25" i="8"/>
  <c r="AI25" i="8"/>
  <c r="Z26" i="8"/>
  <c r="AA26" i="8"/>
  <c r="AC26" i="8"/>
  <c r="AD26" i="8"/>
  <c r="AF26" i="8"/>
  <c r="AG26" i="8"/>
  <c r="AH26" i="8"/>
  <c r="AI26" i="8"/>
  <c r="Z27" i="8"/>
  <c r="AA27" i="8"/>
  <c r="AB27" i="8"/>
  <c r="AC27" i="8"/>
  <c r="AD27" i="8"/>
  <c r="AF27" i="8"/>
  <c r="AG27" i="8"/>
  <c r="AH27" i="8"/>
  <c r="AI27" i="8"/>
  <c r="Z28" i="8"/>
  <c r="AA28" i="8"/>
  <c r="AB28" i="8"/>
  <c r="AC28" i="8"/>
  <c r="AD28" i="8"/>
  <c r="AF28" i="8"/>
  <c r="AG28" i="8"/>
  <c r="AH28" i="8"/>
  <c r="AI28" i="8"/>
  <c r="Z29" i="8"/>
  <c r="AA29" i="8"/>
  <c r="AB29" i="8"/>
  <c r="AC29" i="8"/>
  <c r="AD29" i="8"/>
  <c r="AF29" i="8"/>
  <c r="AG29" i="8"/>
  <c r="AH29" i="8"/>
  <c r="AI29" i="8"/>
  <c r="Z30" i="8"/>
  <c r="AA30" i="8"/>
  <c r="AB30" i="8"/>
  <c r="AC30" i="8"/>
  <c r="AD30" i="8"/>
  <c r="AF30" i="8"/>
  <c r="AG30" i="8"/>
  <c r="AH30" i="8"/>
  <c r="AI30" i="8"/>
  <c r="Z31" i="8"/>
  <c r="AA31" i="8"/>
  <c r="AB31" i="8"/>
  <c r="AC31" i="8"/>
  <c r="AD31" i="8"/>
  <c r="AF31" i="8"/>
  <c r="AG31" i="8"/>
  <c r="AH31" i="8"/>
  <c r="AI31" i="8"/>
  <c r="Z32" i="8"/>
  <c r="AA32" i="8"/>
  <c r="AB32" i="8"/>
  <c r="AC32" i="8"/>
  <c r="AD32" i="8"/>
  <c r="AF32" i="8"/>
  <c r="AG32" i="8"/>
  <c r="AH32" i="8"/>
  <c r="AI32" i="8"/>
  <c r="Z33" i="8"/>
  <c r="AA33" i="8"/>
  <c r="AB33" i="8"/>
  <c r="AC33" i="8"/>
  <c r="AD33" i="8"/>
  <c r="AF33" i="8"/>
  <c r="AG33" i="8"/>
  <c r="AH33" i="8"/>
  <c r="AI33" i="8"/>
  <c r="Z34" i="8"/>
  <c r="AA34" i="8"/>
  <c r="AB34" i="8"/>
  <c r="AC34" i="8"/>
  <c r="AD34" i="8"/>
  <c r="AF34" i="8"/>
  <c r="AG34" i="8"/>
  <c r="AH34" i="8"/>
  <c r="AI34" i="8"/>
  <c r="Z35" i="8"/>
  <c r="AA35" i="8"/>
  <c r="AB35" i="8"/>
  <c r="AC35" i="8"/>
  <c r="AD35" i="8"/>
  <c r="AF35" i="8"/>
  <c r="AG35" i="8"/>
  <c r="AH35" i="8"/>
  <c r="AI35" i="8"/>
  <c r="Z36" i="8"/>
  <c r="AA36" i="8"/>
  <c r="AB36" i="8"/>
  <c r="AC36" i="8"/>
  <c r="AD36" i="8"/>
  <c r="AF36" i="8"/>
  <c r="AG36" i="8"/>
  <c r="AH36" i="8"/>
  <c r="AI36" i="8"/>
  <c r="AA37" i="8"/>
  <c r="AB37" i="8"/>
  <c r="AC37" i="8"/>
  <c r="AD37" i="8"/>
  <c r="AE37" i="8"/>
  <c r="AF37" i="8"/>
  <c r="AG37" i="8"/>
  <c r="AH37" i="8"/>
  <c r="AI37" i="8"/>
  <c r="AA38" i="8"/>
  <c r="AB38" i="8"/>
  <c r="AC38" i="8"/>
  <c r="AD38" i="8"/>
  <c r="AE38" i="8"/>
  <c r="AF38" i="8"/>
  <c r="AG38" i="8"/>
  <c r="AH38" i="8"/>
  <c r="AI38" i="8"/>
  <c r="AA39" i="8"/>
  <c r="AB39" i="8"/>
  <c r="AC39" i="8"/>
  <c r="AD39" i="8"/>
  <c r="AE39" i="8"/>
  <c r="AF39" i="8"/>
  <c r="AG39" i="8"/>
  <c r="AH39" i="8"/>
  <c r="AI39" i="8"/>
  <c r="AB40" i="8"/>
  <c r="AC40" i="8"/>
  <c r="AD40" i="8"/>
  <c r="AE40" i="8"/>
  <c r="AF40" i="8"/>
  <c r="AG40" i="8"/>
  <c r="AH40" i="8"/>
  <c r="AI40" i="8"/>
  <c r="AB41" i="8"/>
  <c r="AC41" i="8"/>
  <c r="AD41" i="8"/>
  <c r="AE41" i="8"/>
  <c r="AF41" i="8"/>
  <c r="AG41" i="8"/>
  <c r="AH41" i="8"/>
  <c r="AI41" i="8"/>
  <c r="AB42" i="8"/>
  <c r="AC42" i="8"/>
  <c r="AD42" i="8"/>
  <c r="AE42" i="8"/>
  <c r="AF42" i="8"/>
  <c r="AG42" i="8"/>
  <c r="AH42" i="8"/>
  <c r="AI42" i="8"/>
  <c r="AB43" i="8"/>
  <c r="AC43" i="8"/>
  <c r="AD43" i="8"/>
  <c r="AE43" i="8"/>
  <c r="AF43" i="8"/>
  <c r="AG43" i="8"/>
  <c r="AH43" i="8"/>
  <c r="AI43" i="8"/>
  <c r="AA44" i="8"/>
  <c r="AB44" i="8"/>
  <c r="AC44" i="8"/>
  <c r="AD44" i="8"/>
  <c r="AE44" i="8"/>
  <c r="AF44" i="8"/>
  <c r="AG44" i="8"/>
  <c r="AH44" i="8"/>
  <c r="AI44" i="8"/>
  <c r="AA45" i="8"/>
  <c r="AB45" i="8"/>
  <c r="AE45" i="8"/>
  <c r="AF45" i="8"/>
  <c r="AH45" i="8"/>
  <c r="AI45" i="8"/>
  <c r="Z46" i="8"/>
  <c r="AA46" i="8"/>
  <c r="AF46" i="8"/>
  <c r="AH46" i="8"/>
  <c r="AI46" i="8"/>
  <c r="Z47" i="8"/>
  <c r="AA47" i="8"/>
  <c r="AF47" i="8"/>
  <c r="AH47" i="8"/>
  <c r="AI47" i="8"/>
  <c r="Z48" i="8"/>
  <c r="AA48" i="8"/>
  <c r="AF48" i="8"/>
  <c r="AH48" i="8"/>
  <c r="AI48" i="8"/>
  <c r="Z49" i="8"/>
  <c r="AA49" i="8"/>
  <c r="AF49" i="8"/>
  <c r="AH49" i="8"/>
  <c r="AI49" i="8"/>
  <c r="Z50" i="8"/>
  <c r="AA50" i="8"/>
  <c r="AD50" i="8"/>
  <c r="AE50" i="8"/>
  <c r="AF50" i="8"/>
  <c r="AH50" i="8"/>
  <c r="AI50" i="8"/>
  <c r="Z51" i="8"/>
  <c r="AA51" i="8"/>
  <c r="AB51" i="8"/>
  <c r="AC51" i="8"/>
  <c r="AD51" i="8"/>
  <c r="AE51" i="8"/>
  <c r="AG51" i="8"/>
  <c r="AH51" i="8"/>
  <c r="AI51" i="8"/>
  <c r="Z52" i="8"/>
  <c r="AA52" i="8"/>
  <c r="AB52" i="8"/>
  <c r="AD52" i="8"/>
  <c r="AG52" i="8"/>
  <c r="AH52" i="8"/>
  <c r="AI52" i="8"/>
  <c r="Z53" i="8"/>
  <c r="AA53" i="8"/>
  <c r="AB53" i="8"/>
  <c r="AD53" i="8"/>
  <c r="AG53" i="8"/>
  <c r="AH53" i="8"/>
  <c r="AI53" i="8"/>
  <c r="Z54" i="8"/>
  <c r="AA54" i="8"/>
  <c r="AB54" i="8"/>
  <c r="AD54" i="8"/>
  <c r="AG54" i="8"/>
  <c r="AH54" i="8"/>
  <c r="AI54" i="8"/>
  <c r="Z55" i="8"/>
  <c r="AA55" i="8"/>
  <c r="AB55" i="8"/>
  <c r="AD55" i="8"/>
  <c r="AF55" i="8"/>
  <c r="AG55" i="8"/>
  <c r="AH55" i="8"/>
  <c r="AI55" i="8"/>
  <c r="Z56" i="8"/>
  <c r="AA56" i="8"/>
  <c r="AB56" i="8"/>
  <c r="AD56" i="8"/>
  <c r="AE56" i="8"/>
  <c r="AF56" i="8"/>
  <c r="AG56" i="8"/>
  <c r="AH56" i="8"/>
  <c r="AI56" i="8"/>
  <c r="Z57" i="8"/>
  <c r="AA57" i="8"/>
  <c r="AB57" i="8"/>
  <c r="AD57" i="8"/>
  <c r="AE57" i="8"/>
  <c r="AF57" i="8"/>
  <c r="AG57" i="8"/>
  <c r="AH57" i="8"/>
  <c r="AI57" i="8"/>
  <c r="Z58" i="8"/>
  <c r="AA58" i="8"/>
  <c r="AB58" i="8"/>
  <c r="AC58" i="8"/>
  <c r="AD58" i="8"/>
  <c r="AE58" i="8"/>
  <c r="AF58" i="8"/>
  <c r="AG58" i="8"/>
  <c r="AH58" i="8"/>
  <c r="AI58" i="8"/>
  <c r="AA59" i="8"/>
  <c r="AB59" i="8"/>
  <c r="AD59" i="8"/>
  <c r="AE59" i="8"/>
  <c r="AF59" i="8"/>
  <c r="AG59" i="8"/>
  <c r="AH59" i="8"/>
  <c r="AI59" i="8"/>
  <c r="AA60" i="8"/>
  <c r="AB60" i="8"/>
  <c r="AD60" i="8"/>
  <c r="AF60" i="8"/>
  <c r="AG60" i="8"/>
  <c r="AH60" i="8"/>
  <c r="AI60" i="8"/>
  <c r="AB61" i="8"/>
  <c r="AF61" i="8"/>
  <c r="AG61" i="8"/>
  <c r="AH61" i="8"/>
  <c r="AI61" i="8"/>
  <c r="AB62" i="8"/>
  <c r="AG62" i="8"/>
  <c r="AH62" i="8"/>
  <c r="AI62" i="8"/>
  <c r="AB63" i="8"/>
  <c r="AC63" i="8"/>
  <c r="AG63" i="8"/>
  <c r="AH63" i="8"/>
  <c r="AI63" i="8"/>
  <c r="AB64" i="8"/>
  <c r="AG64" i="8"/>
  <c r="AH64" i="8"/>
  <c r="AI64" i="8"/>
  <c r="AB65" i="8"/>
  <c r="AG65" i="8"/>
  <c r="AH65" i="8"/>
  <c r="AI65" i="8"/>
  <c r="AB66" i="8"/>
  <c r="AD66" i="8"/>
  <c r="AE66" i="8"/>
  <c r="AF66" i="8"/>
  <c r="AG66" i="8"/>
  <c r="AH66" i="8"/>
  <c r="AI66" i="8"/>
  <c r="AB67" i="8"/>
  <c r="AC67" i="8"/>
  <c r="AD67" i="8"/>
  <c r="AE67" i="8"/>
  <c r="AF67" i="8"/>
  <c r="AG67" i="8"/>
  <c r="AH67" i="8"/>
  <c r="AI67" i="8"/>
  <c r="AA68" i="8"/>
  <c r="AB68" i="8"/>
  <c r="AC68" i="8"/>
  <c r="AD68" i="8"/>
  <c r="AF68" i="8"/>
  <c r="AG68" i="8"/>
  <c r="AH68" i="8"/>
  <c r="AI68" i="8"/>
  <c r="AB69" i="8"/>
  <c r="AC69" i="8"/>
  <c r="AD69" i="8"/>
  <c r="AG69" i="8"/>
  <c r="AH69" i="8"/>
  <c r="AI69" i="8"/>
  <c r="AB70" i="8"/>
  <c r="AC70" i="8"/>
  <c r="AD70" i="8"/>
  <c r="AG70" i="8"/>
  <c r="AH70" i="8"/>
  <c r="AI70" i="8"/>
  <c r="AB71" i="8"/>
  <c r="AD71" i="8"/>
  <c r="AG71" i="8"/>
  <c r="AH71" i="8"/>
  <c r="AI71" i="8"/>
  <c r="AB72" i="8"/>
  <c r="AD72" i="8"/>
  <c r="AG72" i="8"/>
  <c r="AH72" i="8"/>
  <c r="AI72" i="8"/>
  <c r="AB73" i="8"/>
  <c r="AD73" i="8"/>
  <c r="AG73" i="8"/>
  <c r="AH73" i="8"/>
  <c r="AI73" i="8"/>
  <c r="AB74" i="8"/>
  <c r="AG74" i="8"/>
  <c r="AH74" i="8"/>
  <c r="AI74" i="8"/>
  <c r="Z75" i="8"/>
  <c r="AB75" i="8"/>
  <c r="AC75" i="8"/>
  <c r="AG75" i="8"/>
  <c r="AH75" i="8"/>
  <c r="AI75" i="8"/>
  <c r="Z76" i="8"/>
  <c r="AA76" i="8"/>
  <c r="AB76" i="8"/>
  <c r="AC76" i="8"/>
  <c r="AG76" i="8"/>
  <c r="AH76" i="8"/>
  <c r="AI76" i="8"/>
  <c r="Z77" i="8"/>
  <c r="AA77" i="8"/>
  <c r="AB77" i="8"/>
  <c r="AC77" i="8"/>
  <c r="AD77" i="8"/>
  <c r="AG77" i="8"/>
  <c r="AH77" i="8"/>
  <c r="AI77" i="8"/>
  <c r="AA78" i="8"/>
  <c r="AB78" i="8"/>
  <c r="AC78" i="8"/>
  <c r="AD78" i="8"/>
  <c r="AG78" i="8"/>
  <c r="AH78" i="8"/>
  <c r="AI78" i="8"/>
  <c r="AA79" i="8"/>
  <c r="AB79" i="8"/>
  <c r="AC79" i="8"/>
  <c r="AD79" i="8"/>
  <c r="AG79" i="8"/>
  <c r="AH79" i="8"/>
  <c r="AI79" i="8"/>
  <c r="AA80" i="8"/>
  <c r="AB80" i="8"/>
  <c r="AC80" i="8"/>
  <c r="AD80" i="8"/>
  <c r="AG80" i="8"/>
  <c r="AH80" i="8"/>
  <c r="AI80" i="8"/>
  <c r="Z81" i="8"/>
  <c r="AA81" i="8"/>
  <c r="AB81" i="8"/>
  <c r="AC81" i="8"/>
  <c r="AD81" i="8"/>
  <c r="AG81" i="8"/>
  <c r="AH81" i="8"/>
  <c r="AI81" i="8"/>
  <c r="Z82" i="8"/>
  <c r="AA82" i="8"/>
  <c r="AB82" i="8"/>
  <c r="AC82" i="8"/>
  <c r="AD82" i="8"/>
  <c r="AG82" i="8"/>
  <c r="AH82" i="8"/>
  <c r="AI82" i="8"/>
  <c r="AB83" i="8"/>
  <c r="AC83" i="8"/>
  <c r="AD83" i="8"/>
  <c r="AE83" i="8"/>
  <c r="AG83" i="8"/>
  <c r="AH83" i="8"/>
  <c r="AI83" i="8"/>
  <c r="AB84" i="8"/>
  <c r="AC84" i="8"/>
  <c r="AD84" i="8"/>
  <c r="AE84" i="8"/>
  <c r="AF84" i="8"/>
  <c r="AG84" i="8"/>
  <c r="AH84" i="8"/>
  <c r="AI84" i="8"/>
  <c r="AB85" i="8"/>
  <c r="AC85" i="8"/>
  <c r="AD85" i="8"/>
  <c r="AE85" i="8"/>
  <c r="AF85" i="8"/>
  <c r="AG85" i="8"/>
  <c r="AH85" i="8"/>
  <c r="AI85" i="8"/>
  <c r="AB86" i="8"/>
  <c r="AC86" i="8"/>
  <c r="AD86" i="8"/>
  <c r="AE86" i="8"/>
  <c r="AF86" i="8"/>
  <c r="AG86" i="8"/>
  <c r="AH86" i="8"/>
  <c r="AI86" i="8"/>
  <c r="AB87" i="8"/>
  <c r="AC87" i="8"/>
  <c r="AD87" i="8"/>
  <c r="AE87" i="8"/>
  <c r="AF87" i="8"/>
  <c r="AG87" i="8"/>
  <c r="AH87" i="8"/>
  <c r="AI87" i="8"/>
  <c r="AB88" i="8"/>
  <c r="AC88" i="8"/>
  <c r="AD88" i="8"/>
  <c r="AE88" i="8"/>
  <c r="AF88" i="8"/>
  <c r="AG88" i="8"/>
  <c r="AH88" i="8"/>
  <c r="AI88" i="8"/>
  <c r="AB89" i="8"/>
  <c r="AC89" i="8"/>
  <c r="AD89" i="8"/>
  <c r="AE89" i="8"/>
  <c r="AG89" i="8"/>
  <c r="AH89" i="8"/>
  <c r="AI89" i="8"/>
  <c r="AA90" i="8"/>
  <c r="AB90" i="8"/>
  <c r="AC90" i="8"/>
  <c r="AD90" i="8"/>
  <c r="AE90" i="8"/>
  <c r="AG90" i="8"/>
  <c r="AH90" i="8"/>
  <c r="AI90" i="8"/>
  <c r="AA91" i="8"/>
  <c r="AB91" i="8"/>
  <c r="AC91" i="8"/>
  <c r="AD91" i="8"/>
  <c r="AE91" i="8"/>
  <c r="AG91" i="8"/>
  <c r="AH91" i="8"/>
  <c r="AI91" i="8"/>
  <c r="AA92" i="8"/>
  <c r="AB92" i="8"/>
  <c r="AC92" i="8"/>
  <c r="AD92" i="8"/>
  <c r="AE92" i="8"/>
  <c r="AG92" i="8"/>
  <c r="AH92" i="8"/>
  <c r="AI92" i="8"/>
  <c r="AA93" i="8"/>
  <c r="AB93" i="8"/>
  <c r="AC93" i="8"/>
  <c r="AD93" i="8"/>
  <c r="AE93" i="8"/>
  <c r="AG93" i="8"/>
  <c r="AH93" i="8"/>
  <c r="AI93" i="8"/>
  <c r="AB94" i="8"/>
  <c r="AC94" i="8"/>
  <c r="AD94" i="8"/>
  <c r="AE94" i="8"/>
  <c r="AF94" i="8"/>
  <c r="AG94" i="8"/>
  <c r="AH94" i="8"/>
  <c r="AI94" i="8"/>
  <c r="AB95" i="8"/>
  <c r="AC95" i="8"/>
  <c r="AD95" i="8"/>
  <c r="AG95" i="8"/>
  <c r="AH95" i="8"/>
  <c r="AI95" i="8"/>
  <c r="Z96" i="8"/>
  <c r="AB96" i="8"/>
  <c r="AD96" i="8"/>
  <c r="AG96" i="8"/>
  <c r="AH96" i="8"/>
  <c r="AI96" i="8"/>
  <c r="Z97" i="8"/>
  <c r="AB97" i="8"/>
  <c r="AD97" i="8"/>
  <c r="AG97" i="8"/>
  <c r="AH97" i="8"/>
  <c r="AI97" i="8"/>
  <c r="Z98" i="8"/>
  <c r="AB98" i="8"/>
  <c r="AD98" i="8"/>
  <c r="AG98" i="8"/>
  <c r="AH98" i="8"/>
  <c r="AI98" i="8"/>
  <c r="Z99" i="8"/>
  <c r="AB99" i="8"/>
  <c r="AG99" i="8"/>
  <c r="AH99" i="8"/>
  <c r="AI99" i="8"/>
  <c r="Z100" i="8"/>
  <c r="AB100" i="8"/>
  <c r="AG100" i="8"/>
  <c r="AH100" i="8"/>
  <c r="AI100" i="8"/>
  <c r="Z101" i="8"/>
  <c r="AB101" i="8"/>
  <c r="AG101" i="8"/>
  <c r="AH101" i="8"/>
  <c r="AI101" i="8"/>
  <c r="Z102" i="8"/>
  <c r="AB102" i="8"/>
  <c r="AG102" i="8"/>
  <c r="AH102" i="8"/>
  <c r="AI102" i="8"/>
  <c r="Z103" i="8"/>
  <c r="AB103" i="8"/>
  <c r="AD103" i="8"/>
  <c r="AG103" i="8"/>
  <c r="AH103" i="8"/>
  <c r="AI103" i="8"/>
  <c r="Z104" i="8"/>
  <c r="AB104" i="8"/>
  <c r="AG104" i="8"/>
  <c r="AH104" i="8"/>
  <c r="AI104" i="8"/>
  <c r="Z105" i="8"/>
  <c r="AB105" i="8"/>
  <c r="AG105" i="8"/>
  <c r="AH105" i="8"/>
  <c r="AI105" i="8"/>
  <c r="Z106" i="8"/>
  <c r="AB106" i="8"/>
  <c r="AG106" i="8"/>
  <c r="AH106" i="8"/>
  <c r="AI106" i="8"/>
  <c r="Z107" i="8"/>
  <c r="AB107" i="8"/>
  <c r="AC107" i="8"/>
  <c r="AD107" i="8"/>
  <c r="AG107" i="8"/>
  <c r="AH107" i="8"/>
  <c r="AI107" i="8"/>
  <c r="AB108" i="8"/>
  <c r="AC108" i="8"/>
  <c r="AD108" i="8"/>
  <c r="AF108" i="8"/>
  <c r="AG108" i="8"/>
  <c r="AH108" i="8"/>
  <c r="AI108" i="8"/>
  <c r="AB109" i="8"/>
  <c r="AD109" i="8"/>
  <c r="AG109" i="8"/>
  <c r="AH109" i="8"/>
  <c r="AI109" i="8"/>
  <c r="AB110" i="8"/>
  <c r="AD110" i="8"/>
  <c r="AG110" i="8"/>
  <c r="AH110" i="8"/>
  <c r="AI110" i="8"/>
  <c r="AB111" i="8"/>
  <c r="AD111" i="8"/>
  <c r="AG111" i="8"/>
  <c r="AH111" i="8"/>
  <c r="AI111" i="8"/>
  <c r="AB112" i="8"/>
  <c r="AG112" i="8"/>
  <c r="AH112" i="8"/>
  <c r="AI112" i="8"/>
  <c r="AB113" i="8"/>
  <c r="AG113" i="8"/>
  <c r="AH113" i="8"/>
  <c r="AI113" i="8"/>
  <c r="AB114" i="8"/>
  <c r="AG114" i="8"/>
  <c r="AH114" i="8"/>
  <c r="AI114" i="8"/>
  <c r="AB115" i="8"/>
  <c r="AD115" i="8"/>
  <c r="AG115" i="8"/>
  <c r="AH115" i="8"/>
  <c r="AI115" i="8"/>
  <c r="AB116" i="8"/>
  <c r="AD116" i="8"/>
  <c r="AG116" i="8"/>
  <c r="AH116" i="8"/>
  <c r="AI116" i="8"/>
  <c r="AB117" i="8"/>
  <c r="AD117" i="8"/>
  <c r="AG117" i="8"/>
  <c r="AH117" i="8"/>
  <c r="AI117" i="8"/>
  <c r="AB118" i="8"/>
  <c r="AG118" i="8"/>
  <c r="AH118" i="8"/>
  <c r="AI118" i="8"/>
  <c r="AB119" i="8"/>
  <c r="AG119" i="8"/>
  <c r="AH119" i="8"/>
  <c r="AI119" i="8"/>
  <c r="Z120" i="8"/>
  <c r="AB120" i="8"/>
  <c r="AG120" i="8"/>
  <c r="AH120" i="8"/>
  <c r="AI120" i="8"/>
  <c r="Z121" i="8"/>
  <c r="AB121" i="8"/>
  <c r="AG121" i="8"/>
  <c r="AH121" i="8"/>
  <c r="AI121" i="8"/>
  <c r="Z122" i="8"/>
  <c r="AB122" i="8"/>
  <c r="AD122" i="8"/>
  <c r="AG122" i="8"/>
  <c r="AH122" i="8"/>
  <c r="AI122" i="8"/>
  <c r="Z123" i="8"/>
  <c r="AB123" i="8"/>
  <c r="AD123" i="8"/>
  <c r="AG123" i="8"/>
  <c r="AH123" i="8"/>
  <c r="AI123" i="8"/>
  <c r="AB124" i="8"/>
  <c r="AD124" i="8"/>
  <c r="AG124" i="8"/>
  <c r="AH124" i="8"/>
  <c r="AI124" i="8"/>
  <c r="AB125" i="8"/>
  <c r="AD125" i="8"/>
  <c r="AF125" i="8"/>
  <c r="AG125" i="8"/>
  <c r="AH125" i="8"/>
  <c r="AI125" i="8"/>
  <c r="AB126" i="8"/>
  <c r="AD126" i="8"/>
  <c r="AF126" i="8"/>
  <c r="AG126" i="8"/>
  <c r="AH126" i="8"/>
  <c r="AI126" i="8"/>
  <c r="AB127" i="8"/>
  <c r="AD127" i="8"/>
  <c r="AE127" i="8"/>
  <c r="AG127" i="8"/>
  <c r="AH127" i="8"/>
  <c r="AI127" i="8"/>
  <c r="AB128" i="8"/>
  <c r="AD128" i="8"/>
  <c r="AE128" i="8"/>
  <c r="AG128" i="8"/>
  <c r="AH128" i="8"/>
  <c r="AI128" i="8"/>
  <c r="AB129" i="8"/>
  <c r="AD129" i="8"/>
  <c r="AE129" i="8"/>
  <c r="AG129" i="8"/>
  <c r="AH129" i="8"/>
  <c r="AI129" i="8"/>
  <c r="AB130" i="8"/>
  <c r="AD130" i="8"/>
  <c r="AE130" i="8"/>
  <c r="AG130" i="8"/>
  <c r="AH130" i="8"/>
  <c r="AI130" i="8"/>
  <c r="AB131" i="8"/>
  <c r="AD131" i="8"/>
  <c r="AE131" i="8"/>
  <c r="AG131" i="8"/>
  <c r="AH131" i="8"/>
  <c r="AI131" i="8"/>
  <c r="AB132" i="8"/>
  <c r="AD132" i="8"/>
  <c r="AE132" i="8"/>
  <c r="AG132" i="8"/>
  <c r="AH132" i="8"/>
  <c r="AI132" i="8"/>
  <c r="AB133" i="8"/>
  <c r="AD133" i="8"/>
  <c r="AE133" i="8"/>
  <c r="AG133" i="8"/>
  <c r="AH133" i="8"/>
  <c r="AI133" i="8"/>
  <c r="AB134" i="8"/>
  <c r="AD134" i="8"/>
  <c r="AE134" i="8"/>
  <c r="AG134" i="8"/>
  <c r="AH134" i="8"/>
  <c r="AI134" i="8"/>
  <c r="AB135" i="8"/>
  <c r="AC135" i="8"/>
  <c r="AD135" i="8"/>
  <c r="AE135" i="8"/>
  <c r="AG135" i="8"/>
  <c r="AH135" i="8"/>
  <c r="AI135" i="8"/>
  <c r="AB136" i="8"/>
  <c r="AC136" i="8"/>
  <c r="AD136" i="8"/>
  <c r="AE136" i="8"/>
  <c r="AF136" i="8"/>
  <c r="AG136" i="8"/>
  <c r="AH136" i="8"/>
  <c r="AI136" i="8"/>
  <c r="AB137" i="8"/>
  <c r="AC137" i="8"/>
  <c r="AD137" i="8"/>
  <c r="AE137" i="8"/>
  <c r="AF137" i="8"/>
  <c r="AG137" i="8"/>
  <c r="AH137" i="8"/>
  <c r="AI137" i="8"/>
  <c r="AB138" i="8"/>
  <c r="AC138" i="8"/>
  <c r="AD138" i="8"/>
  <c r="AE138" i="8"/>
  <c r="AF138" i="8"/>
  <c r="AG138" i="8"/>
  <c r="AH138" i="8"/>
  <c r="AI138" i="8"/>
  <c r="AB139" i="8"/>
  <c r="AD139" i="8"/>
  <c r="AE139" i="8"/>
  <c r="AF139" i="8"/>
  <c r="AG139" i="8"/>
  <c r="AH139" i="8"/>
  <c r="AI139" i="8"/>
  <c r="AB140" i="8"/>
  <c r="AD140" i="8"/>
  <c r="AE140" i="8"/>
  <c r="AF140" i="8"/>
  <c r="AG140" i="8"/>
  <c r="AH140" i="8"/>
  <c r="AI140" i="8"/>
  <c r="Z141" i="8"/>
  <c r="AB141" i="8"/>
  <c r="AD141" i="8"/>
  <c r="AF141" i="8"/>
  <c r="AG141" i="8"/>
  <c r="AH141" i="8"/>
  <c r="AI141" i="8"/>
  <c r="Z142" i="8"/>
  <c r="AB142" i="8"/>
  <c r="AD142" i="8"/>
  <c r="AF142" i="8"/>
  <c r="AG142" i="8"/>
  <c r="AH142" i="8"/>
  <c r="AI142" i="8"/>
  <c r="Z143" i="8"/>
  <c r="AB143" i="8"/>
  <c r="AD143" i="8"/>
  <c r="AF143" i="8"/>
  <c r="AG143" i="8"/>
  <c r="AH143" i="8"/>
  <c r="AI143" i="8"/>
  <c r="Z144" i="8"/>
  <c r="AB144" i="8"/>
  <c r="AD144" i="8"/>
  <c r="AF144" i="8"/>
  <c r="AG144" i="8"/>
  <c r="AH144" i="8"/>
  <c r="AI144" i="8"/>
  <c r="Z145" i="8"/>
  <c r="AB145" i="8"/>
  <c r="AD145" i="8"/>
  <c r="AF145" i="8"/>
  <c r="AG145" i="8"/>
  <c r="AH145" i="8"/>
  <c r="AI145" i="8"/>
  <c r="Z146" i="8"/>
  <c r="AB146" i="8"/>
  <c r="AC146" i="8"/>
  <c r="AD146" i="8"/>
  <c r="AF146" i="8"/>
  <c r="AG146" i="8"/>
  <c r="AH146" i="8"/>
  <c r="AI146" i="8"/>
  <c r="Z147" i="8"/>
  <c r="AB147" i="8"/>
  <c r="AC147" i="8"/>
  <c r="AD147" i="8"/>
  <c r="AE147" i="8"/>
  <c r="AF147" i="8"/>
  <c r="AG147" i="8"/>
  <c r="AH147" i="8"/>
  <c r="AI147" i="8"/>
  <c r="Z148" i="8"/>
  <c r="AB148" i="8"/>
  <c r="AC148" i="8"/>
  <c r="AD148" i="8"/>
  <c r="AE148" i="8"/>
  <c r="AF148" i="8"/>
  <c r="AG148" i="8"/>
  <c r="AH148" i="8"/>
  <c r="AI148" i="8"/>
  <c r="Z149" i="8"/>
  <c r="AA149" i="8"/>
  <c r="AB149" i="8"/>
  <c r="AC149" i="8"/>
  <c r="AD149" i="8"/>
  <c r="AE149" i="8"/>
  <c r="AF149" i="8"/>
  <c r="AG149" i="8"/>
  <c r="AH149" i="8"/>
  <c r="AI149" i="8"/>
  <c r="C6" i="5"/>
  <c r="D6" i="5"/>
  <c r="E6" i="5"/>
  <c r="F6" i="5"/>
  <c r="G6" i="5"/>
  <c r="H6" i="5"/>
  <c r="I6" i="5"/>
  <c r="J6" i="5"/>
  <c r="K6" i="5"/>
  <c r="M6" i="5"/>
  <c r="N6" i="5"/>
  <c r="O6" i="5"/>
  <c r="P6" i="5"/>
  <c r="Q6" i="5"/>
  <c r="R6" i="5"/>
  <c r="S6" i="5"/>
  <c r="T6" i="5"/>
  <c r="U6" i="5"/>
  <c r="V6" i="5"/>
  <c r="W6" i="5"/>
  <c r="X6" i="5"/>
  <c r="C7" i="5"/>
  <c r="D7" i="5"/>
  <c r="E7" i="5"/>
  <c r="F7" i="5"/>
  <c r="G7" i="5"/>
  <c r="H7" i="5"/>
  <c r="I7" i="5"/>
  <c r="J7" i="5"/>
  <c r="K7" i="5"/>
  <c r="L7" i="5"/>
  <c r="M7" i="5"/>
  <c r="N7" i="5"/>
  <c r="O7" i="5"/>
  <c r="P7" i="5"/>
  <c r="Q7" i="5"/>
  <c r="R7" i="5"/>
  <c r="S7" i="5"/>
  <c r="T7" i="5"/>
  <c r="U7" i="5"/>
  <c r="V7" i="5"/>
  <c r="W7" i="5"/>
  <c r="X7" i="5"/>
  <c r="C8" i="5"/>
  <c r="D8" i="5"/>
  <c r="E8" i="5"/>
  <c r="F8" i="5"/>
  <c r="G8" i="5"/>
  <c r="H8" i="5"/>
  <c r="I8" i="5"/>
  <c r="J8" i="5"/>
  <c r="K8" i="5"/>
  <c r="L8" i="5"/>
  <c r="M8" i="5"/>
  <c r="N8" i="5"/>
  <c r="O8" i="5"/>
  <c r="P8" i="5"/>
  <c r="Q8" i="5"/>
  <c r="R8" i="5"/>
  <c r="S8" i="5"/>
  <c r="T8" i="5"/>
  <c r="U8" i="5"/>
  <c r="V8" i="5"/>
  <c r="W8" i="5"/>
  <c r="X8" i="5"/>
  <c r="C9" i="5"/>
  <c r="D9" i="5"/>
  <c r="E9" i="5"/>
  <c r="F9" i="5"/>
  <c r="G9" i="5"/>
  <c r="H9" i="5"/>
  <c r="I9" i="5"/>
  <c r="J9" i="5"/>
  <c r="K9" i="5"/>
  <c r="L9" i="5"/>
  <c r="M9" i="5"/>
  <c r="N9" i="5"/>
  <c r="O9" i="5"/>
  <c r="P9" i="5"/>
  <c r="Q9" i="5"/>
  <c r="R9" i="5"/>
  <c r="S9" i="5"/>
  <c r="T9" i="5"/>
  <c r="U9" i="5"/>
  <c r="V9" i="5"/>
  <c r="W9" i="5"/>
  <c r="X9" i="5"/>
  <c r="C10" i="5"/>
  <c r="D10" i="5"/>
  <c r="E10" i="5"/>
  <c r="F10" i="5"/>
  <c r="G10" i="5"/>
  <c r="H10" i="5"/>
  <c r="I10" i="5"/>
  <c r="J10" i="5"/>
  <c r="K10" i="5"/>
  <c r="L10" i="5"/>
  <c r="M10" i="5"/>
  <c r="N10" i="5"/>
  <c r="O10" i="5"/>
  <c r="P10" i="5"/>
  <c r="Q10" i="5"/>
  <c r="R10" i="5"/>
  <c r="S10" i="5"/>
  <c r="T10" i="5"/>
  <c r="U10" i="5"/>
  <c r="V10" i="5"/>
  <c r="W10" i="5"/>
  <c r="X10" i="5"/>
  <c r="C11" i="5"/>
  <c r="D11" i="5"/>
  <c r="E11" i="5"/>
  <c r="F11" i="5"/>
  <c r="G11" i="5"/>
  <c r="H11" i="5"/>
  <c r="I11" i="5"/>
  <c r="J11" i="5"/>
  <c r="K11" i="5"/>
  <c r="L11" i="5"/>
  <c r="M11" i="5"/>
  <c r="N11" i="5"/>
  <c r="O11" i="5"/>
  <c r="P11" i="5"/>
  <c r="Q11" i="5"/>
  <c r="R11" i="5"/>
  <c r="S11" i="5"/>
  <c r="T11" i="5"/>
  <c r="U11" i="5"/>
  <c r="V11" i="5"/>
  <c r="W11" i="5"/>
  <c r="X11" i="5"/>
  <c r="C12" i="5"/>
  <c r="D12" i="5"/>
  <c r="E12" i="5"/>
  <c r="F12" i="5"/>
  <c r="G12" i="5"/>
  <c r="H12" i="5"/>
  <c r="I12" i="5"/>
  <c r="J12" i="5"/>
  <c r="K12" i="5"/>
  <c r="L12" i="5"/>
  <c r="M12" i="5"/>
  <c r="N12" i="5"/>
  <c r="O12" i="5"/>
  <c r="P12" i="5"/>
  <c r="Q12" i="5"/>
  <c r="R12" i="5"/>
  <c r="S12" i="5"/>
  <c r="T12" i="5"/>
  <c r="U12" i="5"/>
  <c r="V12" i="5"/>
  <c r="W12" i="5"/>
  <c r="X12" i="5"/>
  <c r="C13" i="5"/>
  <c r="D13" i="5"/>
  <c r="E13" i="5"/>
  <c r="F13" i="5"/>
  <c r="G13" i="5"/>
  <c r="H13" i="5"/>
  <c r="I13" i="5"/>
  <c r="J13" i="5"/>
  <c r="K13" i="5"/>
  <c r="L13" i="5"/>
  <c r="M13" i="5"/>
  <c r="N13" i="5"/>
  <c r="O13" i="5"/>
  <c r="P13" i="5"/>
  <c r="Q13" i="5"/>
  <c r="R13" i="5"/>
  <c r="S13" i="5"/>
  <c r="T13" i="5"/>
  <c r="U13" i="5"/>
  <c r="V13" i="5"/>
  <c r="W13" i="5"/>
  <c r="X13" i="5"/>
  <c r="C14" i="5"/>
  <c r="D14" i="5"/>
  <c r="E14" i="5"/>
  <c r="F14" i="5"/>
  <c r="G14" i="5"/>
  <c r="H14" i="5"/>
  <c r="I14" i="5"/>
  <c r="J14" i="5"/>
  <c r="K14" i="5"/>
  <c r="L14" i="5"/>
  <c r="M14" i="5"/>
  <c r="N14" i="5"/>
  <c r="O14" i="5"/>
  <c r="P14" i="5"/>
  <c r="Q14" i="5"/>
  <c r="R14" i="5"/>
  <c r="S14" i="5"/>
  <c r="T14" i="5"/>
  <c r="U14" i="5"/>
  <c r="V14" i="5"/>
  <c r="W14" i="5"/>
  <c r="X14" i="5"/>
  <c r="C15" i="5"/>
  <c r="D15" i="5"/>
  <c r="E15" i="5"/>
  <c r="F15" i="5"/>
  <c r="G15" i="5"/>
  <c r="H15" i="5"/>
  <c r="I15" i="5"/>
  <c r="J15" i="5"/>
  <c r="K15" i="5"/>
  <c r="L15" i="5"/>
  <c r="M15" i="5"/>
  <c r="N15" i="5"/>
  <c r="O15" i="5"/>
  <c r="P15" i="5"/>
  <c r="Q15" i="5"/>
  <c r="R15" i="5"/>
  <c r="S15" i="5"/>
  <c r="T15" i="5"/>
  <c r="U15" i="5"/>
  <c r="V15" i="5"/>
  <c r="W15" i="5"/>
  <c r="X15" i="5"/>
  <c r="C16" i="5"/>
  <c r="D16" i="5"/>
  <c r="E16" i="5"/>
  <c r="F16" i="5"/>
  <c r="G16" i="5"/>
  <c r="H16" i="5"/>
  <c r="I16" i="5"/>
  <c r="J16" i="5"/>
  <c r="K16" i="5"/>
  <c r="L16" i="5"/>
  <c r="M16" i="5"/>
  <c r="N16" i="5"/>
  <c r="O16" i="5"/>
  <c r="P16" i="5"/>
  <c r="Q16" i="5"/>
  <c r="R16" i="5"/>
  <c r="S16" i="5"/>
  <c r="T16" i="5"/>
  <c r="U16" i="5"/>
  <c r="V16" i="5"/>
  <c r="W16" i="5"/>
  <c r="X16" i="5"/>
  <c r="C17" i="5"/>
  <c r="D17" i="5"/>
  <c r="E17" i="5"/>
  <c r="F17" i="5"/>
  <c r="G17" i="5"/>
  <c r="H17" i="5"/>
  <c r="I17" i="5"/>
  <c r="J17" i="5"/>
  <c r="K17" i="5"/>
  <c r="L17" i="5"/>
  <c r="M17" i="5"/>
  <c r="N17" i="5"/>
  <c r="O17" i="5"/>
  <c r="P17" i="5"/>
  <c r="Q17" i="5"/>
  <c r="R17" i="5"/>
  <c r="S17" i="5"/>
  <c r="T17" i="5"/>
  <c r="U17" i="5"/>
  <c r="V17" i="5"/>
  <c r="W17" i="5"/>
  <c r="X17" i="5"/>
  <c r="C18" i="5"/>
  <c r="D18" i="5"/>
  <c r="E18" i="5"/>
  <c r="F18" i="5"/>
  <c r="G18" i="5"/>
  <c r="H18" i="5"/>
  <c r="I18" i="5"/>
  <c r="J18" i="5"/>
  <c r="K18" i="5"/>
  <c r="L18" i="5"/>
  <c r="M18" i="5"/>
  <c r="N18" i="5"/>
  <c r="O18" i="5"/>
  <c r="P18" i="5"/>
  <c r="Q18" i="5"/>
  <c r="R18" i="5"/>
  <c r="S18" i="5"/>
  <c r="T18" i="5"/>
  <c r="U18" i="5"/>
  <c r="V18" i="5"/>
  <c r="W18" i="5"/>
  <c r="X18" i="5"/>
  <c r="C19" i="5"/>
  <c r="D19" i="5"/>
  <c r="E19" i="5"/>
  <c r="F19" i="5"/>
  <c r="G19" i="5"/>
  <c r="H19" i="5"/>
  <c r="I19" i="5"/>
  <c r="J19" i="5"/>
  <c r="K19" i="5"/>
  <c r="L19" i="5"/>
  <c r="M19" i="5"/>
  <c r="N19" i="5"/>
  <c r="O19" i="5"/>
  <c r="P19" i="5"/>
  <c r="Q19" i="5"/>
  <c r="R19" i="5"/>
  <c r="S19" i="5"/>
  <c r="T19" i="5"/>
  <c r="U19" i="5"/>
  <c r="V19" i="5"/>
  <c r="W19" i="5"/>
  <c r="X19" i="5"/>
  <c r="C20" i="5"/>
  <c r="D20" i="5"/>
  <c r="E20" i="5"/>
  <c r="F20" i="5"/>
  <c r="G20" i="5"/>
  <c r="H20" i="5"/>
  <c r="I20" i="5"/>
  <c r="J20" i="5"/>
  <c r="K20" i="5"/>
  <c r="L20" i="5"/>
  <c r="M20" i="5"/>
  <c r="N20" i="5"/>
  <c r="O20" i="5"/>
  <c r="P20" i="5"/>
  <c r="Q20" i="5"/>
  <c r="R20" i="5"/>
  <c r="S20" i="5"/>
  <c r="T20" i="5"/>
  <c r="U20" i="5"/>
  <c r="V20" i="5"/>
  <c r="W20" i="5"/>
  <c r="X20" i="5"/>
  <c r="C21" i="5"/>
  <c r="D21" i="5"/>
  <c r="E21" i="5"/>
  <c r="F21" i="5"/>
  <c r="G21" i="5"/>
  <c r="H21" i="5"/>
  <c r="I21" i="5"/>
  <c r="J21" i="5"/>
  <c r="K21" i="5"/>
  <c r="L21" i="5"/>
  <c r="M21" i="5"/>
  <c r="N21" i="5"/>
  <c r="O21" i="5"/>
  <c r="P21" i="5"/>
  <c r="Q21" i="5"/>
  <c r="R21" i="5"/>
  <c r="S21" i="5"/>
  <c r="T21" i="5"/>
  <c r="U21" i="5"/>
  <c r="V21" i="5"/>
  <c r="W21" i="5"/>
  <c r="X21" i="5"/>
  <c r="C22" i="5"/>
  <c r="D22" i="5"/>
  <c r="E22" i="5"/>
  <c r="F22" i="5"/>
  <c r="G22" i="5"/>
  <c r="H22" i="5"/>
  <c r="I22" i="5"/>
  <c r="J22" i="5"/>
  <c r="K22" i="5"/>
  <c r="L22" i="5"/>
  <c r="M22" i="5"/>
  <c r="N22" i="5"/>
  <c r="O22" i="5"/>
  <c r="P22" i="5"/>
  <c r="Q22" i="5"/>
  <c r="R22" i="5"/>
  <c r="S22" i="5"/>
  <c r="T22" i="5"/>
  <c r="U22" i="5"/>
  <c r="V22" i="5"/>
  <c r="W22" i="5"/>
  <c r="X22" i="5"/>
  <c r="C23" i="5"/>
  <c r="D23" i="5"/>
  <c r="E23" i="5"/>
  <c r="F23" i="5"/>
  <c r="G23" i="5"/>
  <c r="H23" i="5"/>
  <c r="I23" i="5"/>
  <c r="J23" i="5"/>
  <c r="K23" i="5"/>
  <c r="L23" i="5"/>
  <c r="M23" i="5"/>
  <c r="N23" i="5"/>
  <c r="O23" i="5"/>
  <c r="P23" i="5"/>
  <c r="Q23" i="5"/>
  <c r="R23" i="5"/>
  <c r="S23" i="5"/>
  <c r="T23" i="5"/>
  <c r="U23" i="5"/>
  <c r="V23" i="5"/>
  <c r="W23" i="5"/>
  <c r="X23" i="5"/>
  <c r="C24" i="5"/>
  <c r="D24" i="5"/>
  <c r="E24" i="5"/>
  <c r="F24" i="5"/>
  <c r="G24" i="5"/>
  <c r="H24" i="5"/>
  <c r="I24" i="5"/>
  <c r="J24" i="5"/>
  <c r="K24" i="5"/>
  <c r="L24" i="5"/>
  <c r="M24" i="5"/>
  <c r="N24" i="5"/>
  <c r="O24" i="5"/>
  <c r="P24" i="5"/>
  <c r="Q24" i="5"/>
  <c r="R24" i="5"/>
  <c r="S24" i="5"/>
  <c r="T24" i="5"/>
  <c r="U24" i="5"/>
  <c r="V24" i="5"/>
  <c r="W24" i="5"/>
  <c r="X24" i="5"/>
  <c r="C25" i="5"/>
  <c r="D25" i="5"/>
  <c r="E25" i="5"/>
  <c r="F25" i="5"/>
  <c r="G25" i="5"/>
  <c r="H25" i="5"/>
  <c r="I25" i="5"/>
  <c r="J25" i="5"/>
  <c r="K25" i="5"/>
  <c r="L25" i="5"/>
  <c r="M25" i="5"/>
  <c r="N25" i="5"/>
  <c r="O25" i="5"/>
  <c r="P25" i="5"/>
  <c r="Q25" i="5"/>
  <c r="R25" i="5"/>
  <c r="S25" i="5"/>
  <c r="T25" i="5"/>
  <c r="U25" i="5"/>
  <c r="V25" i="5"/>
  <c r="W25" i="5"/>
  <c r="X25" i="5"/>
  <c r="C26" i="5"/>
  <c r="D26" i="5"/>
  <c r="E26" i="5"/>
  <c r="F26" i="5"/>
  <c r="G26" i="5"/>
  <c r="H26" i="5"/>
  <c r="I26" i="5"/>
  <c r="J26" i="5"/>
  <c r="K26" i="5"/>
  <c r="L26" i="5"/>
  <c r="M26" i="5"/>
  <c r="N26" i="5"/>
  <c r="O26" i="5"/>
  <c r="P26" i="5"/>
  <c r="Q26" i="5"/>
  <c r="R26" i="5"/>
  <c r="S26" i="5"/>
  <c r="T26" i="5"/>
  <c r="U26" i="5"/>
  <c r="V26" i="5"/>
  <c r="W26" i="5"/>
  <c r="X26" i="5"/>
  <c r="C27" i="5"/>
  <c r="D27" i="5"/>
  <c r="E27" i="5"/>
  <c r="F27" i="5"/>
  <c r="G27" i="5"/>
  <c r="H27" i="5"/>
  <c r="I27" i="5"/>
  <c r="J27" i="5"/>
  <c r="K27" i="5"/>
  <c r="L27" i="5"/>
  <c r="M27" i="5"/>
  <c r="N27" i="5"/>
  <c r="O27" i="5"/>
  <c r="P27" i="5"/>
  <c r="Q27" i="5"/>
  <c r="R27" i="5"/>
  <c r="S27" i="5"/>
  <c r="T27" i="5"/>
  <c r="U27" i="5"/>
  <c r="V27" i="5"/>
  <c r="W27" i="5"/>
  <c r="X27" i="5"/>
  <c r="C28" i="5"/>
  <c r="D28" i="5"/>
  <c r="E28" i="5"/>
  <c r="F28" i="5"/>
  <c r="G28" i="5"/>
  <c r="H28" i="5"/>
  <c r="I28" i="5"/>
  <c r="J28" i="5"/>
  <c r="K28" i="5"/>
  <c r="L28" i="5"/>
  <c r="M28" i="5"/>
  <c r="N28" i="5"/>
  <c r="O28" i="5"/>
  <c r="P28" i="5"/>
  <c r="Q28" i="5"/>
  <c r="R28" i="5"/>
  <c r="S28" i="5"/>
  <c r="T28" i="5"/>
  <c r="U28" i="5"/>
  <c r="V28" i="5"/>
  <c r="W28" i="5"/>
  <c r="X28" i="5"/>
  <c r="C29" i="5"/>
  <c r="D29" i="5"/>
  <c r="E29" i="5"/>
  <c r="F29" i="5"/>
  <c r="G29" i="5"/>
  <c r="H29" i="5"/>
  <c r="I29" i="5"/>
  <c r="J29" i="5"/>
  <c r="K29" i="5"/>
  <c r="L29" i="5"/>
  <c r="M29" i="5"/>
  <c r="N29" i="5"/>
  <c r="O29" i="5"/>
  <c r="P29" i="5"/>
  <c r="Q29" i="5"/>
  <c r="R29" i="5"/>
  <c r="S29" i="5"/>
  <c r="T29" i="5"/>
  <c r="U29" i="5"/>
  <c r="V29" i="5"/>
  <c r="W29" i="5"/>
  <c r="X29" i="5"/>
  <c r="C30" i="5"/>
  <c r="D30" i="5"/>
  <c r="E30" i="5"/>
  <c r="F30" i="5"/>
  <c r="G30" i="5"/>
  <c r="H30" i="5"/>
  <c r="I30" i="5"/>
  <c r="J30" i="5"/>
  <c r="K30" i="5"/>
  <c r="L30" i="5"/>
  <c r="M30" i="5"/>
  <c r="N30" i="5"/>
  <c r="O30" i="5"/>
  <c r="P30" i="5"/>
  <c r="Q30" i="5"/>
  <c r="R30" i="5"/>
  <c r="S30" i="5"/>
  <c r="T30" i="5"/>
  <c r="U30" i="5"/>
  <c r="V30" i="5"/>
  <c r="W30" i="5"/>
  <c r="X30" i="5"/>
  <c r="C31" i="5"/>
  <c r="D31" i="5"/>
  <c r="E31" i="5"/>
  <c r="F31" i="5"/>
  <c r="G31" i="5"/>
  <c r="H31" i="5"/>
  <c r="I31" i="5"/>
  <c r="J31" i="5"/>
  <c r="K31" i="5"/>
  <c r="L31" i="5"/>
  <c r="M31" i="5"/>
  <c r="N31" i="5"/>
  <c r="O31" i="5"/>
  <c r="P31" i="5"/>
  <c r="Q31" i="5"/>
  <c r="R31" i="5"/>
  <c r="S31" i="5"/>
  <c r="T31" i="5"/>
  <c r="U31" i="5"/>
  <c r="V31" i="5"/>
  <c r="W31" i="5"/>
  <c r="X31" i="5"/>
  <c r="C32" i="5"/>
  <c r="D32" i="5"/>
  <c r="E32" i="5"/>
  <c r="F32" i="5"/>
  <c r="G32" i="5"/>
  <c r="H32" i="5"/>
  <c r="I32" i="5"/>
  <c r="J32" i="5"/>
  <c r="K32" i="5"/>
  <c r="L32" i="5"/>
  <c r="M32" i="5"/>
  <c r="N32" i="5"/>
  <c r="O32" i="5"/>
  <c r="P32" i="5"/>
  <c r="Q32" i="5"/>
  <c r="R32" i="5"/>
  <c r="S32" i="5"/>
  <c r="T32" i="5"/>
  <c r="U32" i="5"/>
  <c r="V32" i="5"/>
  <c r="W32" i="5"/>
  <c r="X32" i="5"/>
  <c r="C33" i="5"/>
  <c r="D33" i="5"/>
  <c r="E33" i="5"/>
  <c r="F33" i="5"/>
  <c r="G33" i="5"/>
  <c r="H33" i="5"/>
  <c r="I33" i="5"/>
  <c r="J33" i="5"/>
  <c r="K33" i="5"/>
  <c r="L33" i="5"/>
  <c r="M33" i="5"/>
  <c r="N33" i="5"/>
  <c r="O33" i="5"/>
  <c r="P33" i="5"/>
  <c r="Q33" i="5"/>
  <c r="R33" i="5"/>
  <c r="S33" i="5"/>
  <c r="T33" i="5"/>
  <c r="U33" i="5"/>
  <c r="V33" i="5"/>
  <c r="W33" i="5"/>
  <c r="X33" i="5"/>
  <c r="C34" i="5"/>
  <c r="D34" i="5"/>
  <c r="E34" i="5"/>
  <c r="F34" i="5"/>
  <c r="G34" i="5"/>
  <c r="H34" i="5"/>
  <c r="I34" i="5"/>
  <c r="J34" i="5"/>
  <c r="K34" i="5"/>
  <c r="L34" i="5"/>
  <c r="M34" i="5"/>
  <c r="N34" i="5"/>
  <c r="O34" i="5"/>
  <c r="P34" i="5"/>
  <c r="Q34" i="5"/>
  <c r="R34" i="5"/>
  <c r="S34" i="5"/>
  <c r="T34" i="5"/>
  <c r="U34" i="5"/>
  <c r="V34" i="5"/>
  <c r="W34" i="5"/>
  <c r="X34" i="5"/>
  <c r="C35" i="5"/>
  <c r="D35" i="5"/>
  <c r="E35" i="5"/>
  <c r="F35" i="5"/>
  <c r="G35" i="5"/>
  <c r="H35" i="5"/>
  <c r="I35" i="5"/>
  <c r="J35" i="5"/>
  <c r="K35" i="5"/>
  <c r="L35" i="5"/>
  <c r="M35" i="5"/>
  <c r="N35" i="5"/>
  <c r="O35" i="5"/>
  <c r="P35" i="5"/>
  <c r="Q35" i="5"/>
  <c r="R35" i="5"/>
  <c r="S35" i="5"/>
  <c r="T35" i="5"/>
  <c r="U35" i="5"/>
  <c r="V35" i="5"/>
  <c r="W35" i="5"/>
  <c r="X35" i="5"/>
  <c r="C36" i="5"/>
  <c r="D36" i="5"/>
  <c r="E36" i="5"/>
  <c r="F36" i="5"/>
  <c r="G36" i="5"/>
  <c r="H36" i="5"/>
  <c r="I36" i="5"/>
  <c r="J36" i="5"/>
  <c r="K36" i="5"/>
  <c r="L36" i="5"/>
  <c r="M36" i="5"/>
  <c r="N36" i="5"/>
  <c r="O36" i="5"/>
  <c r="P36" i="5"/>
  <c r="Q36" i="5"/>
  <c r="R36" i="5"/>
  <c r="S36" i="5"/>
  <c r="T36" i="5"/>
  <c r="U36" i="5"/>
  <c r="V36" i="5"/>
  <c r="W36" i="5"/>
  <c r="X36" i="5"/>
  <c r="C37" i="5"/>
  <c r="D37" i="5"/>
  <c r="E37" i="5"/>
  <c r="F37" i="5"/>
  <c r="G37" i="5"/>
  <c r="H37" i="5"/>
  <c r="I37" i="5"/>
  <c r="J37" i="5"/>
  <c r="K37" i="5"/>
  <c r="L37" i="5"/>
  <c r="M37" i="5"/>
  <c r="N37" i="5"/>
  <c r="O37" i="5"/>
  <c r="P37" i="5"/>
  <c r="Q37" i="5"/>
  <c r="R37" i="5"/>
  <c r="S37" i="5"/>
  <c r="T37" i="5"/>
  <c r="U37" i="5"/>
  <c r="V37" i="5"/>
  <c r="W37" i="5"/>
  <c r="X37" i="5"/>
  <c r="C38" i="5"/>
  <c r="D38" i="5"/>
  <c r="E38" i="5"/>
  <c r="F38" i="5"/>
  <c r="G38" i="5"/>
  <c r="H38" i="5"/>
  <c r="I38" i="5"/>
  <c r="J38" i="5"/>
  <c r="K38" i="5"/>
  <c r="L38" i="5"/>
  <c r="M38" i="5"/>
  <c r="N38" i="5"/>
  <c r="O38" i="5"/>
  <c r="P38" i="5"/>
  <c r="Q38" i="5"/>
  <c r="R38" i="5"/>
  <c r="S38" i="5"/>
  <c r="T38" i="5"/>
  <c r="U38" i="5"/>
  <c r="V38" i="5"/>
  <c r="W38" i="5"/>
  <c r="X38" i="5"/>
  <c r="C39" i="5"/>
  <c r="D39" i="5"/>
  <c r="E39" i="5"/>
  <c r="F39" i="5"/>
  <c r="G39" i="5"/>
  <c r="H39" i="5"/>
  <c r="I39" i="5"/>
  <c r="J39" i="5"/>
  <c r="K39" i="5"/>
  <c r="L39" i="5"/>
  <c r="M39" i="5"/>
  <c r="N39" i="5"/>
  <c r="O39" i="5"/>
  <c r="P39" i="5"/>
  <c r="Q39" i="5"/>
  <c r="R39" i="5"/>
  <c r="S39" i="5"/>
  <c r="T39" i="5"/>
  <c r="U39" i="5"/>
  <c r="V39" i="5"/>
  <c r="W39" i="5"/>
  <c r="X39" i="5"/>
  <c r="C40" i="5"/>
  <c r="D40" i="5"/>
  <c r="E40" i="5"/>
  <c r="F40" i="5"/>
  <c r="G40" i="5"/>
  <c r="H40" i="5"/>
  <c r="I40" i="5"/>
  <c r="J40" i="5"/>
  <c r="K40" i="5"/>
  <c r="L40" i="5"/>
  <c r="M40" i="5"/>
  <c r="N40" i="5"/>
  <c r="O40" i="5"/>
  <c r="P40" i="5"/>
  <c r="Q40" i="5"/>
  <c r="R40" i="5"/>
  <c r="S40" i="5"/>
  <c r="T40" i="5"/>
  <c r="U40" i="5"/>
  <c r="V40" i="5"/>
  <c r="W40" i="5"/>
  <c r="X40" i="5"/>
  <c r="C41" i="5"/>
  <c r="D41" i="5"/>
  <c r="E41" i="5"/>
  <c r="F41" i="5"/>
  <c r="G41" i="5"/>
  <c r="H41" i="5"/>
  <c r="I41" i="5"/>
  <c r="J41" i="5"/>
  <c r="K41" i="5"/>
  <c r="L41" i="5"/>
  <c r="M41" i="5"/>
  <c r="N41" i="5"/>
  <c r="O41" i="5"/>
  <c r="P41" i="5"/>
  <c r="Q41" i="5"/>
  <c r="R41" i="5"/>
  <c r="S41" i="5"/>
  <c r="T41" i="5"/>
  <c r="U41" i="5"/>
  <c r="V41" i="5"/>
  <c r="W41" i="5"/>
  <c r="X41" i="5"/>
  <c r="C42" i="5"/>
  <c r="D42" i="5"/>
  <c r="E42" i="5"/>
  <c r="F42" i="5"/>
  <c r="G42" i="5"/>
  <c r="H42" i="5"/>
  <c r="I42" i="5"/>
  <c r="J42" i="5"/>
  <c r="K42" i="5"/>
  <c r="L42" i="5"/>
  <c r="M42" i="5"/>
  <c r="N42" i="5"/>
  <c r="O42" i="5"/>
  <c r="P42" i="5"/>
  <c r="Q42" i="5"/>
  <c r="R42" i="5"/>
  <c r="S42" i="5"/>
  <c r="T42" i="5"/>
  <c r="U42" i="5"/>
  <c r="V42" i="5"/>
  <c r="W42" i="5"/>
  <c r="X42" i="5"/>
  <c r="C43" i="5"/>
  <c r="D43" i="5"/>
  <c r="E43" i="5"/>
  <c r="F43" i="5"/>
  <c r="G43" i="5"/>
  <c r="H43" i="5"/>
  <c r="I43" i="5"/>
  <c r="J43" i="5"/>
  <c r="K43" i="5"/>
  <c r="L43" i="5"/>
  <c r="M43" i="5"/>
  <c r="N43" i="5"/>
  <c r="O43" i="5"/>
  <c r="P43" i="5"/>
  <c r="Q43" i="5"/>
  <c r="R43" i="5"/>
  <c r="S43" i="5"/>
  <c r="T43" i="5"/>
  <c r="U43" i="5"/>
  <c r="V43" i="5"/>
  <c r="W43" i="5"/>
  <c r="X43" i="5"/>
  <c r="C44" i="5"/>
  <c r="D44" i="5"/>
  <c r="E44" i="5"/>
  <c r="F44" i="5"/>
  <c r="G44" i="5"/>
  <c r="H44" i="5"/>
  <c r="I44" i="5"/>
  <c r="J44" i="5"/>
  <c r="K44" i="5"/>
  <c r="L44" i="5"/>
  <c r="M44" i="5"/>
  <c r="N44" i="5"/>
  <c r="O44" i="5"/>
  <c r="P44" i="5"/>
  <c r="Q44" i="5"/>
  <c r="R44" i="5"/>
  <c r="S44" i="5"/>
  <c r="T44" i="5"/>
  <c r="U44" i="5"/>
  <c r="V44" i="5"/>
  <c r="W44" i="5"/>
  <c r="X44" i="5"/>
  <c r="C45" i="5"/>
  <c r="D45" i="5"/>
  <c r="E45" i="5"/>
  <c r="F45" i="5"/>
  <c r="G45" i="5"/>
  <c r="H45" i="5"/>
  <c r="I45" i="5"/>
  <c r="J45" i="5"/>
  <c r="K45" i="5"/>
  <c r="L45" i="5"/>
  <c r="M45" i="5"/>
  <c r="N45" i="5"/>
  <c r="O45" i="5"/>
  <c r="P45" i="5"/>
  <c r="Q45" i="5"/>
  <c r="R45" i="5"/>
  <c r="S45" i="5"/>
  <c r="T45" i="5"/>
  <c r="U45" i="5"/>
  <c r="V45" i="5"/>
  <c r="W45" i="5"/>
  <c r="X45" i="5"/>
  <c r="C46" i="5"/>
  <c r="D46" i="5"/>
  <c r="E46" i="5"/>
  <c r="F46" i="5"/>
  <c r="G46" i="5"/>
  <c r="H46" i="5"/>
  <c r="I46" i="5"/>
  <c r="J46" i="5"/>
  <c r="K46" i="5"/>
  <c r="L46" i="5"/>
  <c r="M46" i="5"/>
  <c r="N46" i="5"/>
  <c r="O46" i="5"/>
  <c r="P46" i="5"/>
  <c r="Q46" i="5"/>
  <c r="R46" i="5"/>
  <c r="S46" i="5"/>
  <c r="T46" i="5"/>
  <c r="U46" i="5"/>
  <c r="V46" i="5"/>
  <c r="W46" i="5"/>
  <c r="X46" i="5"/>
  <c r="C47" i="5"/>
  <c r="D47" i="5"/>
  <c r="E47" i="5"/>
  <c r="F47" i="5"/>
  <c r="G47" i="5"/>
  <c r="H47" i="5"/>
  <c r="I47" i="5"/>
  <c r="J47" i="5"/>
  <c r="K47" i="5"/>
  <c r="L47" i="5"/>
  <c r="M47" i="5"/>
  <c r="N47" i="5"/>
  <c r="O47" i="5"/>
  <c r="P47" i="5"/>
  <c r="Q47" i="5"/>
  <c r="R47" i="5"/>
  <c r="S47" i="5"/>
  <c r="T47" i="5"/>
  <c r="U47" i="5"/>
  <c r="V47" i="5"/>
  <c r="W47" i="5"/>
  <c r="X47" i="5"/>
  <c r="C48" i="5"/>
  <c r="D48" i="5"/>
  <c r="E48" i="5"/>
  <c r="F48" i="5"/>
  <c r="G48" i="5"/>
  <c r="H48" i="5"/>
  <c r="I48" i="5"/>
  <c r="J48" i="5"/>
  <c r="K48" i="5"/>
  <c r="L48" i="5"/>
  <c r="M48" i="5"/>
  <c r="N48" i="5"/>
  <c r="O48" i="5"/>
  <c r="P48" i="5"/>
  <c r="Q48" i="5"/>
  <c r="R48" i="5"/>
  <c r="S48" i="5"/>
  <c r="T48" i="5"/>
  <c r="U48" i="5"/>
  <c r="V48" i="5"/>
  <c r="W48" i="5"/>
  <c r="X48" i="5"/>
  <c r="C49" i="5"/>
  <c r="D49" i="5"/>
  <c r="E49" i="5"/>
  <c r="F49" i="5"/>
  <c r="G49" i="5"/>
  <c r="H49" i="5"/>
  <c r="I49" i="5"/>
  <c r="J49" i="5"/>
  <c r="K49" i="5"/>
  <c r="L49" i="5"/>
  <c r="M49" i="5"/>
  <c r="N49" i="5"/>
  <c r="O49" i="5"/>
  <c r="P49" i="5"/>
  <c r="Q49" i="5"/>
  <c r="R49" i="5"/>
  <c r="S49" i="5"/>
  <c r="T49" i="5"/>
  <c r="U49" i="5"/>
  <c r="V49" i="5"/>
  <c r="W49" i="5"/>
  <c r="X49" i="5"/>
  <c r="C50" i="5"/>
  <c r="D50" i="5"/>
  <c r="E50" i="5"/>
  <c r="F50" i="5"/>
  <c r="G50" i="5"/>
  <c r="H50" i="5"/>
  <c r="I50" i="5"/>
  <c r="J50" i="5"/>
  <c r="K50" i="5"/>
  <c r="L50" i="5"/>
  <c r="M50" i="5"/>
  <c r="N50" i="5"/>
  <c r="O50" i="5"/>
  <c r="P50" i="5"/>
  <c r="Q50" i="5"/>
  <c r="R50" i="5"/>
  <c r="S50" i="5"/>
  <c r="T50" i="5"/>
  <c r="U50" i="5"/>
  <c r="V50" i="5"/>
  <c r="W50" i="5"/>
  <c r="X50" i="5"/>
  <c r="C51" i="5"/>
  <c r="D51" i="5"/>
  <c r="E51" i="5"/>
  <c r="F51" i="5"/>
  <c r="G51" i="5"/>
  <c r="H51" i="5"/>
  <c r="I51" i="5"/>
  <c r="J51" i="5"/>
  <c r="K51" i="5"/>
  <c r="L51" i="5"/>
  <c r="M51" i="5"/>
  <c r="N51" i="5"/>
  <c r="O51" i="5"/>
  <c r="P51" i="5"/>
  <c r="Q51" i="5"/>
  <c r="R51" i="5"/>
  <c r="S51" i="5"/>
  <c r="T51" i="5"/>
  <c r="U51" i="5"/>
  <c r="V51" i="5"/>
  <c r="W51" i="5"/>
  <c r="X51" i="5"/>
  <c r="C52" i="5"/>
  <c r="D52" i="5"/>
  <c r="E52" i="5"/>
  <c r="F52" i="5"/>
  <c r="G52" i="5"/>
  <c r="H52" i="5"/>
  <c r="I52" i="5"/>
  <c r="J52" i="5"/>
  <c r="K52" i="5"/>
  <c r="L52" i="5"/>
  <c r="M52" i="5"/>
  <c r="N52" i="5"/>
  <c r="O52" i="5"/>
  <c r="P52" i="5"/>
  <c r="Q52" i="5"/>
  <c r="R52" i="5"/>
  <c r="S52" i="5"/>
  <c r="T52" i="5"/>
  <c r="U52" i="5"/>
  <c r="V52" i="5"/>
  <c r="W52" i="5"/>
  <c r="X52" i="5"/>
  <c r="C53" i="5"/>
  <c r="D53" i="5"/>
  <c r="E53" i="5"/>
  <c r="F53" i="5"/>
  <c r="G53" i="5"/>
  <c r="H53" i="5"/>
  <c r="I53" i="5"/>
  <c r="J53" i="5"/>
  <c r="K53" i="5"/>
  <c r="L53" i="5"/>
  <c r="M53" i="5"/>
  <c r="N53" i="5"/>
  <c r="O53" i="5"/>
  <c r="P53" i="5"/>
  <c r="Q53" i="5"/>
  <c r="R53" i="5"/>
  <c r="S53" i="5"/>
  <c r="T53" i="5"/>
  <c r="U53" i="5"/>
  <c r="V53" i="5"/>
  <c r="W53" i="5"/>
  <c r="X53" i="5"/>
  <c r="C54" i="5"/>
  <c r="D54" i="5"/>
  <c r="E54" i="5"/>
  <c r="F54" i="5"/>
  <c r="G54" i="5"/>
  <c r="H54" i="5"/>
  <c r="I54" i="5"/>
  <c r="J54" i="5"/>
  <c r="K54" i="5"/>
  <c r="L54" i="5"/>
  <c r="M54" i="5"/>
  <c r="N54" i="5"/>
  <c r="O54" i="5"/>
  <c r="P54" i="5"/>
  <c r="Q54" i="5"/>
  <c r="R54" i="5"/>
  <c r="S54" i="5"/>
  <c r="T54" i="5"/>
  <c r="U54" i="5"/>
  <c r="V54" i="5"/>
  <c r="W54" i="5"/>
  <c r="X54" i="5"/>
  <c r="C55" i="5"/>
  <c r="D55" i="5"/>
  <c r="E55" i="5"/>
  <c r="F55" i="5"/>
  <c r="G55" i="5"/>
  <c r="H55" i="5"/>
  <c r="I55" i="5"/>
  <c r="J55" i="5"/>
  <c r="K55" i="5"/>
  <c r="L55" i="5"/>
  <c r="M55" i="5"/>
  <c r="N55" i="5"/>
  <c r="O55" i="5"/>
  <c r="P55" i="5"/>
  <c r="Q55" i="5"/>
  <c r="R55" i="5"/>
  <c r="S55" i="5"/>
  <c r="T55" i="5"/>
  <c r="U55" i="5"/>
  <c r="V55" i="5"/>
  <c r="W55" i="5"/>
  <c r="X55" i="5"/>
  <c r="C56" i="5"/>
  <c r="D56" i="5"/>
  <c r="E56" i="5"/>
  <c r="F56" i="5"/>
  <c r="G56" i="5"/>
  <c r="H56" i="5"/>
  <c r="I56" i="5"/>
  <c r="J56" i="5"/>
  <c r="K56" i="5"/>
  <c r="L56" i="5"/>
  <c r="M56" i="5"/>
  <c r="N56" i="5"/>
  <c r="O56" i="5"/>
  <c r="P56" i="5"/>
  <c r="Q56" i="5"/>
  <c r="R56" i="5"/>
  <c r="S56" i="5"/>
  <c r="T56" i="5"/>
  <c r="U56" i="5"/>
  <c r="V56" i="5"/>
  <c r="W56" i="5"/>
  <c r="X56" i="5"/>
  <c r="C57" i="5"/>
  <c r="D57" i="5"/>
  <c r="E57" i="5"/>
  <c r="F57" i="5"/>
  <c r="G57" i="5"/>
  <c r="H57" i="5"/>
  <c r="I57" i="5"/>
  <c r="J57" i="5"/>
  <c r="K57" i="5"/>
  <c r="L57" i="5"/>
  <c r="M57" i="5"/>
  <c r="N57" i="5"/>
  <c r="O57" i="5"/>
  <c r="P57" i="5"/>
  <c r="Q57" i="5"/>
  <c r="R57" i="5"/>
  <c r="S57" i="5"/>
  <c r="T57" i="5"/>
  <c r="U57" i="5"/>
  <c r="V57" i="5"/>
  <c r="W57" i="5"/>
  <c r="X57" i="5"/>
  <c r="C58" i="5"/>
  <c r="D58" i="5"/>
  <c r="E58" i="5"/>
  <c r="F58" i="5"/>
  <c r="G58" i="5"/>
  <c r="H58" i="5"/>
  <c r="I58" i="5"/>
  <c r="J58" i="5"/>
  <c r="K58" i="5"/>
  <c r="L58" i="5"/>
  <c r="M58" i="5"/>
  <c r="N58" i="5"/>
  <c r="O58" i="5"/>
  <c r="P58" i="5"/>
  <c r="Q58" i="5"/>
  <c r="R58" i="5"/>
  <c r="S58" i="5"/>
  <c r="T58" i="5"/>
  <c r="U58" i="5"/>
  <c r="V58" i="5"/>
  <c r="W58" i="5"/>
  <c r="X58" i="5"/>
  <c r="C59" i="5"/>
  <c r="D59" i="5"/>
  <c r="E59" i="5"/>
  <c r="F59" i="5"/>
  <c r="G59" i="5"/>
  <c r="H59" i="5"/>
  <c r="I59" i="5"/>
  <c r="J59" i="5"/>
  <c r="K59" i="5"/>
  <c r="L59" i="5"/>
  <c r="M59" i="5"/>
  <c r="N59" i="5"/>
  <c r="O59" i="5"/>
  <c r="P59" i="5"/>
  <c r="Q59" i="5"/>
  <c r="R59" i="5"/>
  <c r="S59" i="5"/>
  <c r="T59" i="5"/>
  <c r="U59" i="5"/>
  <c r="V59" i="5"/>
  <c r="W59" i="5"/>
  <c r="X59" i="5"/>
  <c r="C60" i="5"/>
  <c r="D60" i="5"/>
  <c r="E60" i="5"/>
  <c r="F60" i="5"/>
  <c r="G60" i="5"/>
  <c r="H60" i="5"/>
  <c r="I60" i="5"/>
  <c r="J60" i="5"/>
  <c r="K60" i="5"/>
  <c r="L60" i="5"/>
  <c r="M60" i="5"/>
  <c r="N60" i="5"/>
  <c r="O60" i="5"/>
  <c r="P60" i="5"/>
  <c r="Q60" i="5"/>
  <c r="R60" i="5"/>
  <c r="S60" i="5"/>
  <c r="T60" i="5"/>
  <c r="U60" i="5"/>
  <c r="V60" i="5"/>
  <c r="W60" i="5"/>
  <c r="X60" i="5"/>
  <c r="C61" i="5"/>
  <c r="D61" i="5"/>
  <c r="E61" i="5"/>
  <c r="F61" i="5"/>
  <c r="G61" i="5"/>
  <c r="H61" i="5"/>
  <c r="I61" i="5"/>
  <c r="J61" i="5"/>
  <c r="K61" i="5"/>
  <c r="L61" i="5"/>
  <c r="M61" i="5"/>
  <c r="N61" i="5"/>
  <c r="O61" i="5"/>
  <c r="P61" i="5"/>
  <c r="Q61" i="5"/>
  <c r="R61" i="5"/>
  <c r="S61" i="5"/>
  <c r="T61" i="5"/>
  <c r="U61" i="5"/>
  <c r="V61" i="5"/>
  <c r="W61" i="5"/>
  <c r="X61" i="5"/>
  <c r="C62" i="5"/>
  <c r="D62" i="5"/>
  <c r="E62" i="5"/>
  <c r="F62" i="5"/>
  <c r="G62" i="5"/>
  <c r="H62" i="5"/>
  <c r="I62" i="5"/>
  <c r="J62" i="5"/>
  <c r="K62" i="5"/>
  <c r="L62" i="5"/>
  <c r="M62" i="5"/>
  <c r="N62" i="5"/>
  <c r="O62" i="5"/>
  <c r="P62" i="5"/>
  <c r="Q62" i="5"/>
  <c r="R62" i="5"/>
  <c r="S62" i="5"/>
  <c r="T62" i="5"/>
  <c r="U62" i="5"/>
  <c r="V62" i="5"/>
  <c r="W62" i="5"/>
  <c r="X62" i="5"/>
  <c r="C63" i="5"/>
  <c r="D63" i="5"/>
  <c r="E63" i="5"/>
  <c r="F63" i="5"/>
  <c r="G63" i="5"/>
  <c r="H63" i="5"/>
  <c r="I63" i="5"/>
  <c r="J63" i="5"/>
  <c r="K63" i="5"/>
  <c r="L63" i="5"/>
  <c r="M63" i="5"/>
  <c r="N63" i="5"/>
  <c r="O63" i="5"/>
  <c r="P63" i="5"/>
  <c r="Q63" i="5"/>
  <c r="R63" i="5"/>
  <c r="S63" i="5"/>
  <c r="T63" i="5"/>
  <c r="U63" i="5"/>
  <c r="V63" i="5"/>
  <c r="W63" i="5"/>
  <c r="X63" i="5"/>
  <c r="C64" i="5"/>
  <c r="D64" i="5"/>
  <c r="E64" i="5"/>
  <c r="F64" i="5"/>
  <c r="G64" i="5"/>
  <c r="H64" i="5"/>
  <c r="I64" i="5"/>
  <c r="J64" i="5"/>
  <c r="K64" i="5"/>
  <c r="L64" i="5"/>
  <c r="M64" i="5"/>
  <c r="N64" i="5"/>
  <c r="O64" i="5"/>
  <c r="P64" i="5"/>
  <c r="Q64" i="5"/>
  <c r="R64" i="5"/>
  <c r="S64" i="5"/>
  <c r="T64" i="5"/>
  <c r="U64" i="5"/>
  <c r="V64" i="5"/>
  <c r="W64" i="5"/>
  <c r="X64" i="5"/>
  <c r="C65" i="5"/>
  <c r="D65" i="5"/>
  <c r="E65" i="5"/>
  <c r="F65" i="5"/>
  <c r="G65" i="5"/>
  <c r="H65" i="5"/>
  <c r="I65" i="5"/>
  <c r="J65" i="5"/>
  <c r="K65" i="5"/>
  <c r="L65" i="5"/>
  <c r="M65" i="5"/>
  <c r="N65" i="5"/>
  <c r="O65" i="5"/>
  <c r="P65" i="5"/>
  <c r="Q65" i="5"/>
  <c r="R65" i="5"/>
  <c r="S65" i="5"/>
  <c r="T65" i="5"/>
  <c r="U65" i="5"/>
  <c r="V65" i="5"/>
  <c r="W65" i="5"/>
  <c r="X65" i="5"/>
  <c r="C66" i="5"/>
  <c r="D66" i="5"/>
  <c r="E66" i="5"/>
  <c r="F66" i="5"/>
  <c r="G66" i="5"/>
  <c r="H66" i="5"/>
  <c r="I66" i="5"/>
  <c r="J66" i="5"/>
  <c r="K66" i="5"/>
  <c r="L66" i="5"/>
  <c r="M66" i="5"/>
  <c r="N66" i="5"/>
  <c r="O66" i="5"/>
  <c r="P66" i="5"/>
  <c r="Q66" i="5"/>
  <c r="R66" i="5"/>
  <c r="S66" i="5"/>
  <c r="T66" i="5"/>
  <c r="U66" i="5"/>
  <c r="V66" i="5"/>
  <c r="W66" i="5"/>
  <c r="X66" i="5"/>
  <c r="C67" i="5"/>
  <c r="D67" i="5"/>
  <c r="E67" i="5"/>
  <c r="F67" i="5"/>
  <c r="G67" i="5"/>
  <c r="H67" i="5"/>
  <c r="I67" i="5"/>
  <c r="J67" i="5"/>
  <c r="K67" i="5"/>
  <c r="L67" i="5"/>
  <c r="M67" i="5"/>
  <c r="N67" i="5"/>
  <c r="O67" i="5"/>
  <c r="P67" i="5"/>
  <c r="Q67" i="5"/>
  <c r="R67" i="5"/>
  <c r="S67" i="5"/>
  <c r="T67" i="5"/>
  <c r="U67" i="5"/>
  <c r="V67" i="5"/>
  <c r="W67" i="5"/>
  <c r="X67" i="5"/>
  <c r="C68" i="5"/>
  <c r="D68" i="5"/>
  <c r="E68" i="5"/>
  <c r="F68" i="5"/>
  <c r="G68" i="5"/>
  <c r="H68" i="5"/>
  <c r="I68" i="5"/>
  <c r="J68" i="5"/>
  <c r="K68" i="5"/>
  <c r="L68" i="5"/>
  <c r="M68" i="5"/>
  <c r="N68" i="5"/>
  <c r="O68" i="5"/>
  <c r="P68" i="5"/>
  <c r="Q68" i="5"/>
  <c r="R68" i="5"/>
  <c r="S68" i="5"/>
  <c r="T68" i="5"/>
  <c r="U68" i="5"/>
  <c r="V68" i="5"/>
  <c r="W68" i="5"/>
  <c r="X68" i="5"/>
  <c r="C69" i="5"/>
  <c r="D69" i="5"/>
  <c r="E69" i="5"/>
  <c r="F69" i="5"/>
  <c r="G69" i="5"/>
  <c r="H69" i="5"/>
  <c r="I69" i="5"/>
  <c r="J69" i="5"/>
  <c r="K69" i="5"/>
  <c r="L69" i="5"/>
  <c r="M69" i="5"/>
  <c r="N69" i="5"/>
  <c r="O69" i="5"/>
  <c r="P69" i="5"/>
  <c r="Q69" i="5"/>
  <c r="R69" i="5"/>
  <c r="S69" i="5"/>
  <c r="T69" i="5"/>
  <c r="U69" i="5"/>
  <c r="V69" i="5"/>
  <c r="W69" i="5"/>
  <c r="X69" i="5"/>
  <c r="C70" i="5"/>
  <c r="D70" i="5"/>
  <c r="E70" i="5"/>
  <c r="F70" i="5"/>
  <c r="G70" i="5"/>
  <c r="H70" i="5"/>
  <c r="I70" i="5"/>
  <c r="J70" i="5"/>
  <c r="K70" i="5"/>
  <c r="L70" i="5"/>
  <c r="M70" i="5"/>
  <c r="N70" i="5"/>
  <c r="O70" i="5"/>
  <c r="P70" i="5"/>
  <c r="Q70" i="5"/>
  <c r="R70" i="5"/>
  <c r="S70" i="5"/>
  <c r="T70" i="5"/>
  <c r="U70" i="5"/>
  <c r="V70" i="5"/>
  <c r="W70" i="5"/>
  <c r="X70" i="5"/>
  <c r="C71" i="5"/>
  <c r="D71" i="5"/>
  <c r="E71" i="5"/>
  <c r="F71" i="5"/>
  <c r="G71" i="5"/>
  <c r="H71" i="5"/>
  <c r="I71" i="5"/>
  <c r="J71" i="5"/>
  <c r="K71" i="5"/>
  <c r="L71" i="5"/>
  <c r="M71" i="5"/>
  <c r="N71" i="5"/>
  <c r="O71" i="5"/>
  <c r="P71" i="5"/>
  <c r="Q71" i="5"/>
  <c r="R71" i="5"/>
  <c r="S71" i="5"/>
  <c r="T71" i="5"/>
  <c r="U71" i="5"/>
  <c r="V71" i="5"/>
  <c r="W71" i="5"/>
  <c r="X71" i="5"/>
  <c r="C72" i="5"/>
  <c r="D72" i="5"/>
  <c r="E72" i="5"/>
  <c r="F72" i="5"/>
  <c r="G72" i="5"/>
  <c r="H72" i="5"/>
  <c r="I72" i="5"/>
  <c r="J72" i="5"/>
  <c r="K72" i="5"/>
  <c r="L72" i="5"/>
  <c r="M72" i="5"/>
  <c r="N72" i="5"/>
  <c r="O72" i="5"/>
  <c r="P72" i="5"/>
  <c r="Q72" i="5"/>
  <c r="R72" i="5"/>
  <c r="S72" i="5"/>
  <c r="T72" i="5"/>
  <c r="U72" i="5"/>
  <c r="V72" i="5"/>
  <c r="W72" i="5"/>
  <c r="X72" i="5"/>
  <c r="C73" i="5"/>
  <c r="D73" i="5"/>
  <c r="E73" i="5"/>
  <c r="F73" i="5"/>
  <c r="G73" i="5"/>
  <c r="H73" i="5"/>
  <c r="I73" i="5"/>
  <c r="J73" i="5"/>
  <c r="K73" i="5"/>
  <c r="L73" i="5"/>
  <c r="M73" i="5"/>
  <c r="N73" i="5"/>
  <c r="O73" i="5"/>
  <c r="P73" i="5"/>
  <c r="Q73" i="5"/>
  <c r="R73" i="5"/>
  <c r="S73" i="5"/>
  <c r="T73" i="5"/>
  <c r="U73" i="5"/>
  <c r="V73" i="5"/>
  <c r="W73" i="5"/>
  <c r="X73" i="5"/>
  <c r="C74" i="5"/>
  <c r="D74" i="5"/>
  <c r="E74" i="5"/>
  <c r="F74" i="5"/>
  <c r="G74" i="5"/>
  <c r="H74" i="5"/>
  <c r="I74" i="5"/>
  <c r="J74" i="5"/>
  <c r="K74" i="5"/>
  <c r="L74" i="5"/>
  <c r="M74" i="5"/>
  <c r="N74" i="5"/>
  <c r="O74" i="5"/>
  <c r="P74" i="5"/>
  <c r="Q74" i="5"/>
  <c r="R74" i="5"/>
  <c r="S74" i="5"/>
  <c r="T74" i="5"/>
  <c r="U74" i="5"/>
  <c r="V74" i="5"/>
  <c r="W74" i="5"/>
  <c r="X74" i="5"/>
  <c r="C75" i="5"/>
  <c r="D75" i="5"/>
  <c r="E75" i="5"/>
  <c r="F75" i="5"/>
  <c r="G75" i="5"/>
  <c r="H75" i="5"/>
  <c r="I75" i="5"/>
  <c r="J75" i="5"/>
  <c r="K75" i="5"/>
  <c r="L75" i="5"/>
  <c r="M75" i="5"/>
  <c r="N75" i="5"/>
  <c r="O75" i="5"/>
  <c r="P75" i="5"/>
  <c r="Q75" i="5"/>
  <c r="R75" i="5"/>
  <c r="S75" i="5"/>
  <c r="T75" i="5"/>
  <c r="U75" i="5"/>
  <c r="V75" i="5"/>
  <c r="W75" i="5"/>
  <c r="X75" i="5"/>
  <c r="C76" i="5"/>
  <c r="D76" i="5"/>
  <c r="E76" i="5"/>
  <c r="F76" i="5"/>
  <c r="G76" i="5"/>
  <c r="H76" i="5"/>
  <c r="I76" i="5"/>
  <c r="J76" i="5"/>
  <c r="K76" i="5"/>
  <c r="L76" i="5"/>
  <c r="M76" i="5"/>
  <c r="N76" i="5"/>
  <c r="O76" i="5"/>
  <c r="P76" i="5"/>
  <c r="Q76" i="5"/>
  <c r="R76" i="5"/>
  <c r="S76" i="5"/>
  <c r="T76" i="5"/>
  <c r="U76" i="5"/>
  <c r="V76" i="5"/>
  <c r="W76" i="5"/>
  <c r="X76" i="5"/>
  <c r="D5" i="5"/>
  <c r="E5" i="5"/>
  <c r="F5" i="5"/>
  <c r="G5" i="5"/>
  <c r="H5" i="5"/>
  <c r="I5" i="5"/>
  <c r="J5" i="5"/>
  <c r="K5" i="5"/>
  <c r="L5" i="5"/>
  <c r="M5" i="5"/>
  <c r="N5" i="5"/>
  <c r="O5" i="5"/>
  <c r="P5" i="5"/>
  <c r="Q5" i="5"/>
  <c r="R5" i="5"/>
  <c r="S5" i="5"/>
  <c r="T5" i="5"/>
  <c r="U5" i="5"/>
  <c r="V5" i="5"/>
  <c r="W5" i="5"/>
  <c r="X5" i="5"/>
  <c r="C5" i="5"/>
  <c r="I16" i="2"/>
  <c r="H16" i="2"/>
  <c r="O152" i="13" l="1"/>
  <c r="R152" i="13"/>
  <c r="U152" i="13"/>
  <c r="AX8" i="8"/>
  <c r="AX7" i="8"/>
  <c r="V152" i="8"/>
  <c r="BK15" i="8" s="1"/>
  <c r="U152" i="8"/>
  <c r="BK14" i="8" s="1"/>
  <c r="T152" i="8"/>
  <c r="BK13" i="8" s="1"/>
  <c r="S152" i="8"/>
  <c r="BK12" i="8" s="1"/>
  <c r="N152" i="8"/>
  <c r="BK7" i="8" s="1"/>
  <c r="Q152" i="8"/>
  <c r="BK10" i="8" s="1"/>
  <c r="X152" i="8"/>
  <c r="BK17" i="8" s="1"/>
  <c r="P152" i="8"/>
  <c r="BK9" i="8" s="1"/>
  <c r="W152" i="8"/>
  <c r="BK16" i="8" s="1"/>
  <c r="O152" i="8"/>
  <c r="BK8" i="8" s="1"/>
  <c r="R152" i="8"/>
  <c r="BK11" i="8" s="1"/>
  <c r="K77" i="5"/>
  <c r="H77" i="5"/>
  <c r="F77" i="5"/>
  <c r="D77" i="5"/>
  <c r="S77" i="5"/>
  <c r="T77" i="5"/>
  <c r="R77" i="5"/>
  <c r="W77" i="5"/>
  <c r="U77" i="5"/>
  <c r="J77" i="5"/>
  <c r="V77" i="5"/>
  <c r="E77" i="5"/>
  <c r="X77" i="5"/>
  <c r="Q77" i="5"/>
  <c r="P77" i="5"/>
  <c r="N77" i="5"/>
  <c r="O77" i="5"/>
  <c r="M77" i="5"/>
  <c r="C77" i="5"/>
  <c r="G77" i="5"/>
  <c r="C82" i="5" s="1"/>
  <c r="X152" i="13"/>
  <c r="AS150" i="13"/>
  <c r="AT150" i="13"/>
  <c r="W152" i="13"/>
  <c r="N152" i="13"/>
  <c r="P152" i="13"/>
  <c r="V152" i="13"/>
  <c r="AR150" i="13"/>
  <c r="AQ150" i="13"/>
  <c r="AP150" i="13"/>
  <c r="AO150" i="13"/>
  <c r="AD152" i="13"/>
  <c r="CJ12" i="13" s="1"/>
  <c r="AN150" i="13"/>
  <c r="AC152" i="13"/>
  <c r="CJ11" i="13" s="1"/>
  <c r="AM150" i="13"/>
  <c r="AL150" i="13"/>
  <c r="AK150" i="13"/>
  <c r="Z152" i="13"/>
  <c r="CJ8" i="13" s="1"/>
  <c r="AJ150" i="13"/>
  <c r="Y152" i="13"/>
  <c r="CJ7" i="13" s="1"/>
  <c r="AB152" i="13"/>
  <c r="CJ10" i="13" s="1"/>
  <c r="AE152" i="13"/>
  <c r="CJ13" i="13" s="1"/>
  <c r="AF152" i="13"/>
  <c r="CJ14" i="13" s="1"/>
  <c r="AG152" i="13"/>
  <c r="CJ15" i="13" s="1"/>
  <c r="AH152" i="13"/>
  <c r="CJ16" i="13" s="1"/>
  <c r="AI152" i="13"/>
  <c r="CJ17" i="13" s="1"/>
  <c r="AA152" i="13"/>
  <c r="CJ9" i="13" s="1"/>
  <c r="CG6" i="13"/>
  <c r="CG7" i="13"/>
  <c r="CJ6" i="13" s="1"/>
  <c r="BO150" i="13"/>
  <c r="BW16" i="13" s="1"/>
  <c r="S152" i="13"/>
  <c r="BE150" i="13"/>
  <c r="BT6" i="13"/>
  <c r="T152" i="13"/>
  <c r="BB150" i="13"/>
  <c r="BK150" i="13"/>
  <c r="BW12" i="13" s="1"/>
  <c r="BJ150" i="13"/>
  <c r="BW11" i="13" s="1"/>
  <c r="BL150" i="13"/>
  <c r="BW13" i="13" s="1"/>
  <c r="BN150" i="13"/>
  <c r="BW15" i="13" s="1"/>
  <c r="BD150" i="13"/>
  <c r="AU150" i="13"/>
  <c r="BM150" i="13"/>
  <c r="BW14" i="13" s="1"/>
  <c r="BT8" i="13"/>
  <c r="BC150" i="13"/>
  <c r="BG150" i="13"/>
  <c r="BW8" i="13" s="1"/>
  <c r="BF150" i="13"/>
  <c r="BW7" i="13" s="1"/>
  <c r="AY150" i="13"/>
  <c r="AZ150" i="13"/>
  <c r="AW150" i="13"/>
  <c r="BA150" i="13"/>
  <c r="BI150" i="13"/>
  <c r="BW10" i="13" s="1"/>
  <c r="BH150" i="13"/>
  <c r="BW9" i="13" s="1"/>
  <c r="AX150" i="13"/>
  <c r="BP150" i="13"/>
  <c r="BW17" i="13" s="1"/>
  <c r="BT7" i="13"/>
  <c r="AV150" i="13"/>
  <c r="BH7" i="8"/>
  <c r="BK6" i="8" s="1"/>
  <c r="AT150" i="8"/>
  <c r="BA17" i="8" s="1"/>
  <c r="AL150" i="8"/>
  <c r="BA9" i="8" s="1"/>
  <c r="AK150" i="8"/>
  <c r="BA8" i="8" s="1"/>
  <c r="AQ150" i="8"/>
  <c r="BA14" i="8" s="1"/>
  <c r="AI150" i="8"/>
  <c r="AA150" i="8"/>
  <c r="AP150" i="8"/>
  <c r="BA13" i="8" s="1"/>
  <c r="AJ150" i="8"/>
  <c r="BA7" i="8" s="1"/>
  <c r="AO150" i="8"/>
  <c r="BA12" i="8" s="1"/>
  <c r="AN150" i="8"/>
  <c r="BA11" i="8" s="1"/>
  <c r="AH150" i="8"/>
  <c r="AD150" i="8"/>
  <c r="AS150" i="8"/>
  <c r="BA16" i="8" s="1"/>
  <c r="AC150" i="8"/>
  <c r="AM150" i="8"/>
  <c r="BA10" i="8" s="1"/>
  <c r="AB150" i="8"/>
  <c r="AF150" i="8"/>
  <c r="AE150" i="8"/>
  <c r="AR150" i="8"/>
  <c r="BA15" i="8" s="1"/>
  <c r="Y150" i="8"/>
  <c r="AG150" i="8"/>
  <c r="BH6" i="8"/>
  <c r="Z150" i="8"/>
  <c r="L77" i="5"/>
  <c r="C84" i="5" s="1"/>
  <c r="AX6" i="8"/>
  <c r="I77" i="5"/>
  <c r="C88" i="5" l="1"/>
  <c r="C87" i="5"/>
  <c r="C90" i="5"/>
  <c r="C81" i="5"/>
  <c r="C86" i="5"/>
  <c r="C89" i="5"/>
  <c r="C85" i="5"/>
  <c r="BT9" i="13"/>
  <c r="BW6" i="13" s="1"/>
  <c r="AX10" i="8"/>
  <c r="AX9" i="8"/>
  <c r="BA6" i="8" s="1"/>
  <c r="C83" i="5"/>
  <c r="C91" i="5" l="1"/>
</calcChain>
</file>

<file path=xl/comments1.xml><?xml version="1.0" encoding="utf-8"?>
<comments xmlns="http://schemas.openxmlformats.org/spreadsheetml/2006/main">
  <authors>
    <author>Windows User</author>
  </authors>
  <commentList>
    <comment ref="AM4" authorId="0">
      <text>
        <r>
          <rPr>
            <b/>
            <sz val="9"/>
            <color indexed="81"/>
            <rFont val="Tahoma"/>
            <family val="2"/>
          </rPr>
          <t>In cases which evidence existed to demonstrate that the original HLA typing result was incorrect, outdated, or incomplete, this comparison is to the updated reference. In other words, alleles highlighted in this section do not match the original typing result nor an updated typing. Typing results that have been updated are noted individual in the previous section of this worksheet and are detailed on the next tab (6). Evidence included literature reference, demonstration using an orthoganal method, and knowledge of incomplete sequencing used with conventional methods.</t>
        </r>
      </text>
    </comment>
    <comment ref="Z8" authorId="0">
      <text>
        <r>
          <rPr>
            <b/>
            <sz val="9"/>
            <color indexed="81"/>
            <rFont val="Tahoma"/>
            <family val="2"/>
          </rPr>
          <t>This is an exon 3 mismatch of a single base position (1028) in which we called a T, consistent with 39:06:02. A C at this position is consistent with the 39:06:01. With over 200 reads in the analysis, we saw no evidence of the C call at this position. This is consistent with the NAR paper.</t>
        </r>
      </text>
    </comment>
    <comment ref="AG8" authorId="0">
      <text>
        <r>
          <rPr>
            <b/>
            <sz val="9"/>
            <color indexed="81"/>
            <rFont val="Tahoma"/>
            <family val="2"/>
          </rPr>
          <t>1 base edit is required as a het is called, but it should be a hom. The base position is very low frequency.</t>
        </r>
        <r>
          <rPr>
            <sz val="9"/>
            <color indexed="81"/>
            <rFont val="Tahoma"/>
            <family val="2"/>
          </rPr>
          <t xml:space="preserve">
</t>
        </r>
      </text>
    </comment>
    <comment ref="AA9" authorId="0">
      <text>
        <r>
          <rPr>
            <b/>
            <sz val="9"/>
            <color indexed="81"/>
            <rFont val="Tahoma"/>
            <family val="2"/>
          </rPr>
          <t>This is mismatched to the 07:01:01/07:02:01 combination at a single base position (2857 CC&gt;CT) in exon 6. The T call at this position was made with over 100 reads of the more than 200 reads covering this position. The T at this position is consistent with the 07:18. The NAR paper called this locus ambiguous with both the 07:01/07:02 and 07:02/07:18 as possible.</t>
        </r>
        <r>
          <rPr>
            <sz val="9"/>
            <color indexed="81"/>
            <rFont val="Tahoma"/>
            <family val="2"/>
          </rPr>
          <t xml:space="preserve">
</t>
        </r>
      </text>
    </comment>
    <comment ref="AD9"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G9" authorId="0">
      <text>
        <r>
          <rPr>
            <b/>
            <sz val="9"/>
            <color indexed="81"/>
            <rFont val="Tahoma"/>
            <family val="2"/>
          </rPr>
          <t>There should not be a second allele called here with the DRB1*08.</t>
        </r>
        <r>
          <rPr>
            <sz val="9"/>
            <color indexed="81"/>
            <rFont val="Tahoma"/>
            <family val="2"/>
          </rPr>
          <t xml:space="preserve">
</t>
        </r>
      </text>
    </comment>
    <comment ref="AB10" authorId="0">
      <text>
        <r>
          <rPr>
            <b/>
            <sz val="9"/>
            <color indexed="81"/>
            <rFont val="Tahoma"/>
            <family val="2"/>
          </rPr>
          <t>There is a single exon 2 heterozygous position (4284 AA&gt;AC) with over 200 reads and 50/50 allele balance. There are 6 other het positions called in the amplicon (4 in the 3' UTR and 2 in intron 1). These positions are consistent with coverage and allele balance to the exon 2 het position.</t>
        </r>
      </text>
    </comment>
    <comment ref="AE10" authorId="0">
      <text>
        <r>
          <rPr>
            <b/>
            <sz val="9"/>
            <color indexed="81"/>
            <rFont val="Tahoma"/>
            <family val="2"/>
          </rPr>
          <t xml:space="preserve">There is a single base exon 3 mismatch to 02:01 at position 5548 (A&gt;G). The G is a perfect match to 02:02:01. </t>
        </r>
        <r>
          <rPr>
            <sz val="9"/>
            <color indexed="81"/>
            <rFont val="Tahoma"/>
            <family val="2"/>
          </rPr>
          <t xml:space="preserve">
</t>
        </r>
      </text>
    </comment>
    <comment ref="AD13"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r>
          <rPr>
            <sz val="9"/>
            <color indexed="81"/>
            <rFont val="Tahoma"/>
            <family val="2"/>
          </rPr>
          <t xml:space="preserve">
</t>
        </r>
      </text>
    </comment>
    <comment ref="Y17" authorId="0">
      <text>
        <r>
          <rPr>
            <b/>
            <sz val="9"/>
            <color indexed="81"/>
            <rFont val="Tahoma"/>
            <family val="2"/>
          </rPr>
          <t>We see no evidence of the 11:01. This is consistent with the NAR paper in which they also no evidence of the 11:01.</t>
        </r>
        <r>
          <rPr>
            <sz val="9"/>
            <color indexed="81"/>
            <rFont val="Tahoma"/>
            <family val="2"/>
          </rPr>
          <t xml:space="preserve">
</t>
        </r>
      </text>
    </comment>
    <comment ref="AA17" authorId="0">
      <text>
        <r>
          <rPr>
            <b/>
            <sz val="9"/>
            <color indexed="81"/>
            <rFont val="Tahoma"/>
            <family val="2"/>
          </rPr>
          <t>There is a single exon 4 mismatch to the 15:02:01 at position 2008 (G&gt;C). The C is consistent with the 15:13 and is covered by more than 80 reads of the more than 200 reads covering the position.</t>
        </r>
        <r>
          <rPr>
            <sz val="9"/>
            <color indexed="81"/>
            <rFont val="Tahoma"/>
            <family val="2"/>
          </rPr>
          <t xml:space="preserve">
</t>
        </r>
      </text>
    </comment>
    <comment ref="AD21"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text>
    </comment>
    <comment ref="AD25" authorId="0">
      <text>
        <r>
          <rPr>
            <b/>
            <sz val="9"/>
            <color indexed="81"/>
            <rFont val="Tahoma"/>
            <family val="2"/>
          </rPr>
          <t>There is a single base mismatch to the 01:02:01 in exon 3 (5391 T&gt;C). We also see no evidence of heterozygosity. This is consistent with the NAR paper.</t>
        </r>
        <r>
          <rPr>
            <sz val="9"/>
            <color indexed="81"/>
            <rFont val="Tahoma"/>
            <family val="2"/>
          </rPr>
          <t xml:space="preserve">
</t>
        </r>
      </text>
    </comment>
    <comment ref="AD26"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A28" authorId="0">
      <text>
        <r>
          <rPr>
            <b/>
            <sz val="9"/>
            <color indexed="81"/>
            <rFont val="Tahoma"/>
            <family val="2"/>
          </rPr>
          <t>This required 3 base edits at positions 2313, 2316, and 2317 in which we called a second base at low frequency.</t>
        </r>
        <r>
          <rPr>
            <sz val="9"/>
            <color indexed="81"/>
            <rFont val="Tahoma"/>
            <family val="2"/>
          </rPr>
          <t xml:space="preserve">
</t>
        </r>
      </text>
    </comment>
    <comment ref="AH30"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r>
          <rPr>
            <sz val="9"/>
            <color indexed="81"/>
            <rFont val="Tahoma"/>
            <family val="2"/>
          </rPr>
          <t xml:space="preserve">
</t>
        </r>
      </text>
    </comment>
    <comment ref="AD32"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C34" authorId="0">
      <text>
        <r>
          <rPr>
            <b/>
            <sz val="9"/>
            <color indexed="81"/>
            <rFont val="Tahoma"/>
            <family val="2"/>
          </rPr>
          <t>There is a single base exon 4 mismatch to 03:01 at position 10163 (G&gt;A). The A is consistent with 104:01 and covered by more than 200 reads. The 104:01 homozygote is consistent with the NAR paper.</t>
        </r>
      </text>
    </comment>
    <comment ref="AD34"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E34" authorId="0">
      <text>
        <r>
          <rPr>
            <b/>
            <sz val="9"/>
            <color indexed="81"/>
            <rFont val="Tahoma"/>
            <family val="2"/>
          </rPr>
          <t>There is a single exon 3 mismatch to 03:01 at position 5698 (C&gt;T). The T is a perfect match to 03:19. The NAR paper also called an 03:19 hom.</t>
        </r>
        <r>
          <rPr>
            <sz val="9"/>
            <color indexed="81"/>
            <rFont val="Tahoma"/>
            <family val="2"/>
          </rPr>
          <t xml:space="preserve">
</t>
        </r>
      </text>
    </comment>
    <comment ref="AD38" authorId="0">
      <text>
        <r>
          <rPr>
            <b/>
            <sz val="9"/>
            <color indexed="81"/>
            <rFont val="Tahoma"/>
            <family val="2"/>
          </rPr>
          <t>This position requires a single base edit to call the 05:05 homozygote.</t>
        </r>
      </text>
    </comment>
    <comment ref="AE42" authorId="0">
      <text>
        <r>
          <rPr>
            <b/>
            <sz val="9"/>
            <color indexed="81"/>
            <rFont val="Tahoma"/>
            <family val="2"/>
          </rPr>
          <t>There is a single base exon 3 mismatch to 02:01 at position 5548 (A&gt;G). The G is a perfect match to 02:02:01.  The 02:02:01 is the same call made in the NAR paper.</t>
        </r>
      </text>
    </comment>
    <comment ref="AF47" authorId="0">
      <text>
        <r>
          <rPr>
            <b/>
            <sz val="9"/>
            <color indexed="81"/>
            <rFont val="Tahoma"/>
            <family val="2"/>
          </rPr>
          <t>This is a frequent reference error in which the 14:01 is called in favor of the 14:54. These alleles differ at one exon 3 base position 11292 (T&gt;C). The is a perfect match to 14:54. This is the same call made in the NAR paper.</t>
        </r>
        <r>
          <rPr>
            <sz val="9"/>
            <color indexed="81"/>
            <rFont val="Tahoma"/>
            <family val="2"/>
          </rPr>
          <t xml:space="preserve">
</t>
        </r>
      </text>
    </comment>
    <comment ref="AF48" authorId="0">
      <text>
        <r>
          <rPr>
            <b/>
            <sz val="9"/>
            <color indexed="81"/>
            <rFont val="Tahoma"/>
            <family val="2"/>
          </rPr>
          <t>This requires editing of 3 base positions 8727, 8728, and 8731 in which hets were incorrectly called.</t>
        </r>
        <r>
          <rPr>
            <sz val="9"/>
            <color indexed="81"/>
            <rFont val="Tahoma"/>
            <family val="2"/>
          </rPr>
          <t xml:space="preserve">
</t>
        </r>
      </text>
    </comment>
    <comment ref="AF50" authorId="0">
      <text>
        <r>
          <rPr>
            <b/>
            <sz val="9"/>
            <color indexed="81"/>
            <rFont val="Tahoma"/>
            <family val="2"/>
          </rPr>
          <t xml:space="preserve">This is a frequent reference error in which the 14:01 is called in favor of the 14:54. These alleles differ at one exon 3 base position 11292 (T&gt;C). The is a perfect match to 14:54. </t>
        </r>
      </text>
    </comment>
    <comment ref="AD52" authorId="0">
      <text>
        <r>
          <rPr>
            <b/>
            <sz val="9"/>
            <color indexed="81"/>
            <rFont val="Tahoma"/>
            <family val="2"/>
          </rPr>
          <t>There are two mismatches in exon 1 and 3 to the 03:01. These are perfect matches to the 03:02. The NAR paper made this same call.</t>
        </r>
      </text>
    </comment>
    <comment ref="AG52" authorId="0">
      <text>
        <r>
          <rPr>
            <b/>
            <sz val="9"/>
            <color indexed="81"/>
            <rFont val="Tahoma"/>
            <family val="2"/>
          </rPr>
          <t>There are 2 mismatches to the 03:01:01 in exons 3 (10946 A&gt;G) and 4 (11705 T&gt;C). Both of these changes are consistent with 03:01:03.</t>
        </r>
      </text>
    </comment>
    <comment ref="Y56" authorId="0">
      <text>
        <r>
          <rPr>
            <b/>
            <sz val="9"/>
            <color indexed="81"/>
            <rFont val="Tahoma"/>
            <family val="2"/>
          </rPr>
          <t>This is an exon 1 mismatch of a single base position (315) in which we called a G, consistent with 02:17:02. A T at this position is consistent with the 02:17:01. With over 200 reads in the analysis, we saw no evidence of the T call at this position. This is consistent with the NAR paper.</t>
        </r>
        <r>
          <rPr>
            <sz val="9"/>
            <color indexed="81"/>
            <rFont val="Tahoma"/>
            <family val="2"/>
          </rPr>
          <t xml:space="preserve">
</t>
        </r>
      </text>
    </comment>
    <comment ref="AA62" authorId="0">
      <text>
        <r>
          <rPr>
            <b/>
            <sz val="9"/>
            <color indexed="81"/>
            <rFont val="Tahoma"/>
            <family val="2"/>
          </rPr>
          <t>There are two mismatches to the 02:02, one in exon 3 (1150 A&gt;G) and one in exon 4 (1954 A&gt;G). Both positions are covered by more than 200 reads all going to the G's. The G call at these positions is consistent with the 02:10. Furthermore, the 17:01 was not in the reference and is clearly present in our results.</t>
        </r>
        <r>
          <rPr>
            <sz val="9"/>
            <color indexed="81"/>
            <rFont val="Tahoma"/>
            <family val="2"/>
          </rPr>
          <t xml:space="preserve">
</t>
        </r>
      </text>
    </comment>
    <comment ref="AH62"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r>
          <rPr>
            <sz val="9"/>
            <color indexed="81"/>
            <rFont val="Tahoma"/>
            <family val="2"/>
          </rPr>
          <t xml:space="preserve">
</t>
        </r>
      </text>
    </comment>
    <comment ref="AD63"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text>
    </comment>
    <comment ref="AE63" authorId="0">
      <text>
        <r>
          <rPr>
            <b/>
            <sz val="9"/>
            <color indexed="81"/>
            <rFont val="Tahoma"/>
            <family val="2"/>
          </rPr>
          <t>There is a single exon 3 mismatch to 03:01 at position 5698 (C&gt;T). The T is a perfect match to 03:19.</t>
        </r>
      </text>
    </comment>
    <comment ref="AB65" authorId="0">
      <text>
        <r>
          <rPr>
            <b/>
            <sz val="9"/>
            <color indexed="81"/>
            <rFont val="Tahoma"/>
            <family val="2"/>
          </rPr>
          <t>There is a single base exon 2 mismatch to 02:02:05 at position 4314 (A&gt;G). There are two mismatches to the more common 02:02:01 at positions 4811 (exon 3 G&gt;A) and 5002 (exon 4 A&gt;G). While the G variant at position 4314 is present in the 02:02:01, the sequence of the polymorphisms is not consistent with any alleles characterized in the IMGT/HLA database and this appears to be a novel 02 variant. The NAR paper called this 02:01 homozygote, which is inconsistent with the reference as well as our results, which clearly show a heterozygote with 4 exon 2 het positions and 2 exon 3 het positions.</t>
        </r>
        <r>
          <rPr>
            <sz val="9"/>
            <color indexed="81"/>
            <rFont val="Tahoma"/>
            <family val="2"/>
          </rPr>
          <t xml:space="preserve">
</t>
        </r>
      </text>
    </comment>
    <comment ref="AG72" authorId="0">
      <text>
        <r>
          <rPr>
            <b/>
            <sz val="9"/>
            <color indexed="81"/>
            <rFont val="Tahoma"/>
            <family val="2"/>
          </rPr>
          <t>There are 2 mismatches to the 03:01:01 in exons 3 (10946 A&gt;G) and 4 (11705 T&gt;C). Both of these changes are consistent with 03:01:03.</t>
        </r>
      </text>
    </comment>
    <comment ref="AE80" authorId="0">
      <text>
        <r>
          <rPr>
            <b/>
            <sz val="9"/>
            <color indexed="81"/>
            <rFont val="Tahoma"/>
            <family val="2"/>
          </rPr>
          <t>There is a single base exon 3 mismatch to 02:01 at position 5548 (A&gt;G). The G is a perfect match to 02:02:01.</t>
        </r>
      </text>
    </comment>
    <comment ref="AE89" authorId="0">
      <text>
        <r>
          <rPr>
            <b/>
            <sz val="9"/>
            <color indexed="81"/>
            <rFont val="Tahoma"/>
            <family val="2"/>
          </rPr>
          <t>There is no evidence of the 05:02:01 in our sequence data. The NAR paper also called the 03:03:02 homozygote.</t>
        </r>
        <r>
          <rPr>
            <sz val="9"/>
            <color indexed="81"/>
            <rFont val="Tahoma"/>
            <family val="2"/>
          </rPr>
          <t xml:space="preserve">
</t>
        </r>
      </text>
    </comment>
    <comment ref="Z92" authorId="0">
      <text>
        <r>
          <rPr>
            <b/>
            <sz val="9"/>
            <color indexed="81"/>
            <rFont val="Tahoma"/>
            <family val="2"/>
          </rPr>
          <t>The result for this locus is homozygous, but it is not a perfect match to any allele in the IMGT/HLA database. It has a single exon 1 mismatch to the 15:26N at position 295 (T&gt;C) with over 300 reads. There is a single exon 3 mismatch to 15:01:01 at position 1028 (C&gt;A). We suspect this is a novel allele.</t>
        </r>
      </text>
    </comment>
    <comment ref="Z93" authorId="0">
      <text>
        <r>
          <rPr>
            <b/>
            <sz val="9"/>
            <color indexed="81"/>
            <rFont val="Tahoma"/>
            <family val="2"/>
          </rPr>
          <t>Same as above</t>
        </r>
        <r>
          <rPr>
            <sz val="9"/>
            <color indexed="81"/>
            <rFont val="Tahoma"/>
            <family val="2"/>
          </rPr>
          <t xml:space="preserve">
</t>
        </r>
      </text>
    </comment>
    <comment ref="AA100" authorId="0">
      <text>
        <r>
          <rPr>
            <b/>
            <sz val="9"/>
            <color indexed="81"/>
            <rFont val="Tahoma"/>
            <family val="2"/>
          </rPr>
          <t>There is a single base exon 6 mismatch to the 07:01 at position 2857 (CC&gt;CT) with more than 80 reads covering the T and more than 200 total reads covering the position. The T at this position is consistent with 07:18. The NAR paper called this ambiguous with both the 07:01 and the 07:18 as potential results.</t>
        </r>
        <r>
          <rPr>
            <sz val="9"/>
            <color indexed="81"/>
            <rFont val="Tahoma"/>
            <family val="2"/>
          </rPr>
          <t xml:space="preserve">
</t>
        </r>
      </text>
    </comment>
    <comment ref="AC101"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 ref="AB103" authorId="0">
      <text>
        <r>
          <rPr>
            <b/>
            <sz val="9"/>
            <color indexed="81"/>
            <rFont val="Tahoma"/>
            <family val="2"/>
          </rPr>
          <t>There is a single base exon 2 mismatch to the 02:02:03 at position 4260 (G&gt;A). The A is consistent with 02:02:02 and is covered by more than 100 reads. The 02:02:02 is consistent with the NAR paper.</t>
        </r>
      </text>
    </comment>
    <comment ref="AH106" authorId="0">
      <text>
        <r>
          <rPr>
            <b/>
            <sz val="9"/>
            <color indexed="81"/>
            <rFont val="Tahoma"/>
            <family val="2"/>
          </rPr>
          <t>There is no DRB4*01:01:02 allele characterized in the current IMGT/HLA database. This typing is a perfect match to 01:01:01.</t>
        </r>
        <r>
          <rPr>
            <sz val="9"/>
            <color indexed="81"/>
            <rFont val="Tahoma"/>
            <family val="2"/>
          </rPr>
          <t xml:space="preserve">
</t>
        </r>
      </text>
    </comment>
    <comment ref="Z108" authorId="0">
      <text>
        <r>
          <rPr>
            <b/>
            <sz val="9"/>
            <color indexed="81"/>
            <rFont val="Tahoma"/>
            <family val="2"/>
          </rPr>
          <t>Requires a single base edit in exon 1 at position 298 (CT&gt;CC) to cal the 41:02:01.</t>
        </r>
        <r>
          <rPr>
            <sz val="9"/>
            <color indexed="81"/>
            <rFont val="Tahoma"/>
            <family val="2"/>
          </rPr>
          <t xml:space="preserve">
</t>
        </r>
      </text>
    </comment>
    <comment ref="AB109" authorId="0">
      <text>
        <r>
          <rPr>
            <b/>
            <sz val="9"/>
            <color indexed="81"/>
            <rFont val="Tahoma"/>
            <family val="2"/>
          </rPr>
          <t>There is a single base exon 2 mismatch to 02:02:05 at position 4314 (A&gt;G). There are three mismatches to the more common 02:02:01 at positions 4811 (exon 3 G&gt;A), 4921 (exon 3 A&gt;G), and 5002 (exon 4 A&gt;G). While the G variant at position 4314 is present in the 02:02:01, the sequence of the polymorphisms is not consistent with any alleles characterized in the IMGT/HLA database and this appears to be a novel 02 variant. The NAR paper called this 01:03 homozygote, which is inconsistent with the reference as well as our results, which clearly show a heterozygote with dozens of het positions spread across the locus.</t>
        </r>
      </text>
    </comment>
    <comment ref="AB112" authorId="0">
      <text>
        <r>
          <rPr>
            <b/>
            <sz val="9"/>
            <color indexed="81"/>
            <rFont val="Tahoma"/>
            <family val="2"/>
          </rPr>
          <t>There is no DPA1*01:01 currently characterized in the IMGT/HLA database.</t>
        </r>
        <r>
          <rPr>
            <sz val="9"/>
            <color indexed="81"/>
            <rFont val="Tahoma"/>
            <family val="2"/>
          </rPr>
          <t xml:space="preserve">
</t>
        </r>
      </text>
    </comment>
    <comment ref="AC117" authorId="0">
      <text>
        <r>
          <rPr>
            <b/>
            <sz val="9"/>
            <color indexed="81"/>
            <rFont val="Tahoma"/>
            <family val="2"/>
          </rPr>
          <t>There is a single base exon 2 mismatch to 13:01:01 at position 5133 (A&gt;G). The G is consistent with 133:01 and is covered by 200 reads. The 133:01 is consistent with NAR paper.</t>
        </r>
      </text>
    </comment>
    <comment ref="Z118" authorId="0">
      <text>
        <r>
          <rPr>
            <b/>
            <sz val="9"/>
            <color indexed="81"/>
            <rFont val="Tahoma"/>
            <family val="2"/>
          </rPr>
          <t>Single base mismatch to 40:01:01 in exon 1 at position 356 (G&gt;C). The C is consistent with CWD allele 40:01:02.</t>
        </r>
        <r>
          <rPr>
            <sz val="9"/>
            <color indexed="81"/>
            <rFont val="Tahoma"/>
            <family val="2"/>
          </rPr>
          <t xml:space="preserve">
</t>
        </r>
      </text>
    </comment>
    <comment ref="AH118"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text>
    </comment>
    <comment ref="AD119" authorId="0">
      <text>
        <r>
          <rPr>
            <b/>
            <sz val="9"/>
            <color indexed="81"/>
            <rFont val="Tahoma"/>
            <family val="2"/>
          </rPr>
          <t>There is a single base mismatch to 03:02 in exon 1 at position 799 (C&gt;T). The T is a perfect match to 03:03:01.</t>
        </r>
      </text>
    </comment>
    <comment ref="AE122" authorId="0">
      <text>
        <r>
          <rPr>
            <b/>
            <sz val="9"/>
            <color indexed="81"/>
            <rFont val="Tahoma"/>
            <family val="2"/>
          </rPr>
          <t>There is a single base exon 3 mismatch to 02:01 at position 5548 (A&gt;G). The G is a perfect match to 02:02:01.  The 02:02:01 is the same call made in the NAR paper.</t>
        </r>
        <r>
          <rPr>
            <sz val="9"/>
            <color indexed="81"/>
            <rFont val="Tahoma"/>
            <family val="2"/>
          </rPr>
          <t xml:space="preserve">
</t>
        </r>
      </text>
    </comment>
    <comment ref="AC123"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 ref="AE123" authorId="0">
      <text>
        <r>
          <rPr>
            <b/>
            <sz val="9"/>
            <color indexed="81"/>
            <rFont val="Tahoma"/>
            <family val="2"/>
          </rPr>
          <t>There is a single exon 3 mismatch to 03:01 at position 5698 (C&gt;T). The T is a perfect match to 03:19. The NAR paper also called an 03:19.</t>
        </r>
      </text>
    </comment>
    <comment ref="AC141"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List>
</comments>
</file>

<file path=xl/comments2.xml><?xml version="1.0" encoding="utf-8"?>
<comments xmlns="http://schemas.openxmlformats.org/spreadsheetml/2006/main">
  <authors>
    <author>Windows User</author>
  </authors>
  <commentList>
    <comment ref="BI4" authorId="0">
      <text>
        <r>
          <rPr>
            <b/>
            <sz val="9"/>
            <color indexed="81"/>
            <rFont val="Tahoma"/>
            <family val="2"/>
          </rPr>
          <t>In cases which evidence existed to demonstrate that the original HLA typing result was incorrect, outdated, or incomplete, this comparison is to the updated reference. In other words, alleles highlighted in this section do not match the original typing result nor an updated typing. Typing results that have been updated are noted individual in the previous section of this worksheet and are detailed on the next tab (6). Evidence included literature reference, demonstration using an orthoganal method, and knowledge of incomplete sequencing used with conventional methods.</t>
        </r>
      </text>
    </comment>
    <comment ref="AV8" authorId="0">
      <text>
        <r>
          <rPr>
            <b/>
            <sz val="9"/>
            <color indexed="81"/>
            <rFont val="Tahoma"/>
            <family val="2"/>
          </rPr>
          <t>This is an exon 3 mismatch of a single base position (1028) in which we called a T, consistent with 39:06:02. A C at this position is consistent with the 39:06:01. With over 200 reads in the analysis, we saw no evidence of the C call at this position. This is consistent with the NAR paper.</t>
        </r>
      </text>
    </comment>
    <comment ref="BC8" authorId="0">
      <text>
        <r>
          <rPr>
            <b/>
            <sz val="9"/>
            <color indexed="81"/>
            <rFont val="Tahoma"/>
            <family val="2"/>
          </rPr>
          <t>1 base edit is required as a het is called, but it should be a hom. The base position is very low frequency.</t>
        </r>
        <r>
          <rPr>
            <sz val="9"/>
            <color indexed="81"/>
            <rFont val="Tahoma"/>
            <family val="2"/>
          </rPr>
          <t xml:space="preserve">
</t>
        </r>
      </text>
    </comment>
    <comment ref="AW9" authorId="0">
      <text>
        <r>
          <rPr>
            <b/>
            <sz val="9"/>
            <color indexed="81"/>
            <rFont val="Tahoma"/>
            <family val="2"/>
          </rPr>
          <t>This is mismatched to the 07:01:01/07:02:01 combination at a single base position (2857 CC&gt;CT) in exon 6. The T call at this position was made with over 100 reads of the more than 200 reads covering this position. The T at this position is consistent with the 07:18. The NAR paper called this locus ambiguous with both the 07:01/07:02 and 07:02/07:18 as possible.</t>
        </r>
        <r>
          <rPr>
            <sz val="9"/>
            <color indexed="81"/>
            <rFont val="Tahoma"/>
            <family val="2"/>
          </rPr>
          <t xml:space="preserve">
</t>
        </r>
      </text>
    </comment>
    <comment ref="AZ9"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BC9" authorId="0">
      <text>
        <r>
          <rPr>
            <b/>
            <sz val="9"/>
            <color indexed="81"/>
            <rFont val="Tahoma"/>
            <family val="2"/>
          </rPr>
          <t>There should not be a second allele called here with the DRB1*08.</t>
        </r>
        <r>
          <rPr>
            <sz val="9"/>
            <color indexed="81"/>
            <rFont val="Tahoma"/>
            <family val="2"/>
          </rPr>
          <t xml:space="preserve">
</t>
        </r>
      </text>
    </comment>
    <comment ref="AX10" authorId="0">
      <text>
        <r>
          <rPr>
            <b/>
            <sz val="9"/>
            <color indexed="81"/>
            <rFont val="Tahoma"/>
            <family val="2"/>
          </rPr>
          <t>There is a single exon 2 heterozygous position (4284 AA&gt;AC) with over 200 reads and 50/50 allele balance. There are 6 other het positions called in the amplicon (4 in the 3' UTR and 2 in intron 1). These positions are consistent with coverage and allele balance to the exon 2 het position.</t>
        </r>
      </text>
    </comment>
    <comment ref="BA10" authorId="0">
      <text>
        <r>
          <rPr>
            <b/>
            <sz val="9"/>
            <color indexed="81"/>
            <rFont val="Tahoma"/>
            <family val="2"/>
          </rPr>
          <t xml:space="preserve">There is a single base exon 3 mismatch to 02:01 at position 5548 (A&gt;G). The G is a perfect match to 02:02:01. </t>
        </r>
        <r>
          <rPr>
            <sz val="9"/>
            <color indexed="81"/>
            <rFont val="Tahoma"/>
            <family val="2"/>
          </rPr>
          <t xml:space="preserve">
</t>
        </r>
      </text>
    </comment>
    <comment ref="AZ13"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r>
          <rPr>
            <sz val="9"/>
            <color indexed="81"/>
            <rFont val="Tahoma"/>
            <family val="2"/>
          </rPr>
          <t xml:space="preserve">
</t>
        </r>
      </text>
    </comment>
    <comment ref="AU17" authorId="0">
      <text>
        <r>
          <rPr>
            <b/>
            <sz val="9"/>
            <color indexed="81"/>
            <rFont val="Tahoma"/>
            <family val="2"/>
          </rPr>
          <t>We see no evidence of the 11:01. This is consistent with the NAR paper in which they also no evidence of the 11:01.</t>
        </r>
        <r>
          <rPr>
            <sz val="9"/>
            <color indexed="81"/>
            <rFont val="Tahoma"/>
            <family val="2"/>
          </rPr>
          <t xml:space="preserve">
</t>
        </r>
      </text>
    </comment>
    <comment ref="AW17" authorId="0">
      <text>
        <r>
          <rPr>
            <b/>
            <sz val="9"/>
            <color indexed="81"/>
            <rFont val="Tahoma"/>
            <family val="2"/>
          </rPr>
          <t>There is a single exon 4 mismatch to the 15:02:01 at position 2008 (G&gt;C). The C is consistent with the 15:13 and is covered by more than 80 reads of the more than 200 reads covering the position.</t>
        </r>
        <r>
          <rPr>
            <sz val="9"/>
            <color indexed="81"/>
            <rFont val="Tahoma"/>
            <family val="2"/>
          </rPr>
          <t xml:space="preserve">
</t>
        </r>
      </text>
    </comment>
    <comment ref="AZ21"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text>
    </comment>
    <comment ref="AZ25" authorId="0">
      <text>
        <r>
          <rPr>
            <b/>
            <sz val="9"/>
            <color indexed="81"/>
            <rFont val="Tahoma"/>
            <family val="2"/>
          </rPr>
          <t>There is a single base mismatch to the 01:02:01 in exon 3 (5391 T&gt;C). We also see no evidence of heterozygosity. This is consistent with the NAR paper.</t>
        </r>
        <r>
          <rPr>
            <sz val="9"/>
            <color indexed="81"/>
            <rFont val="Tahoma"/>
            <family val="2"/>
          </rPr>
          <t xml:space="preserve">
</t>
        </r>
      </text>
    </comment>
    <comment ref="AZ26"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W28" authorId="0">
      <text>
        <r>
          <rPr>
            <b/>
            <sz val="9"/>
            <color indexed="81"/>
            <rFont val="Tahoma"/>
            <family val="2"/>
          </rPr>
          <t>This required 3 base edits at positions 2313, 2316, and 2317 in which we called a second base at low frequency.</t>
        </r>
        <r>
          <rPr>
            <sz val="9"/>
            <color indexed="81"/>
            <rFont val="Tahoma"/>
            <family val="2"/>
          </rPr>
          <t xml:space="preserve">
</t>
        </r>
      </text>
    </comment>
    <comment ref="BD30"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r>
          <rPr>
            <sz val="9"/>
            <color indexed="81"/>
            <rFont val="Tahoma"/>
            <family val="2"/>
          </rPr>
          <t xml:space="preserve">
</t>
        </r>
      </text>
    </comment>
    <comment ref="AZ32"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AY34" authorId="0">
      <text>
        <r>
          <rPr>
            <b/>
            <sz val="9"/>
            <color indexed="81"/>
            <rFont val="Tahoma"/>
            <family val="2"/>
          </rPr>
          <t>There is a single base exon 4 mismatch to 03:01 at position 10163 (G&gt;A). The A is consistent with 104:01 and covered by more than 200 reads. The 104:01 homozygote is consistent with the NAR paper.</t>
        </r>
      </text>
    </comment>
    <comment ref="AZ34"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r>
      </text>
    </comment>
    <comment ref="BA34" authorId="0">
      <text>
        <r>
          <rPr>
            <b/>
            <sz val="9"/>
            <color indexed="81"/>
            <rFont val="Tahoma"/>
            <family val="2"/>
          </rPr>
          <t>There is a single exon 3 mismatch to 03:01 at position 5698 (C&gt;T). The T is a perfect match to 03:19. The NAR paper also called an 03:19 hom.</t>
        </r>
        <r>
          <rPr>
            <sz val="9"/>
            <color indexed="81"/>
            <rFont val="Tahoma"/>
            <family val="2"/>
          </rPr>
          <t xml:space="preserve">
</t>
        </r>
      </text>
    </comment>
    <comment ref="AZ38" authorId="0">
      <text>
        <r>
          <rPr>
            <b/>
            <sz val="9"/>
            <color indexed="81"/>
            <rFont val="Tahoma"/>
            <family val="2"/>
          </rPr>
          <t>This position requires three base edits to call the 05:05 homozygote.</t>
        </r>
      </text>
    </comment>
    <comment ref="BA42" authorId="0">
      <text>
        <r>
          <rPr>
            <b/>
            <sz val="9"/>
            <color indexed="81"/>
            <rFont val="Tahoma"/>
            <family val="2"/>
          </rPr>
          <t>There is a single base exon 3 mismatch to 02:01 at position 5548 (A&gt;G). The G is a perfect match to 02:02:01.  The 02:02:01 is the same call made in the NAR paper.</t>
        </r>
      </text>
    </comment>
    <comment ref="BB47" authorId="0">
      <text>
        <r>
          <rPr>
            <b/>
            <sz val="9"/>
            <color indexed="81"/>
            <rFont val="Tahoma"/>
            <family val="2"/>
          </rPr>
          <t>This is a frequent reference error in which the 14:01 is called in favor of the 14:54. These alleles differ at one exon 3 base position 11292 (T&gt;C). The is a perfect match to 14:54. This is the same call made in the NAR paper.</t>
        </r>
        <r>
          <rPr>
            <sz val="9"/>
            <color indexed="81"/>
            <rFont val="Tahoma"/>
            <family val="2"/>
          </rPr>
          <t xml:space="preserve">
</t>
        </r>
      </text>
    </comment>
    <comment ref="BB50" authorId="0">
      <text>
        <r>
          <rPr>
            <b/>
            <sz val="9"/>
            <color indexed="81"/>
            <rFont val="Tahoma"/>
            <family val="2"/>
          </rPr>
          <t xml:space="preserve">This is a frequent reference error in which the 14:01 is called in favor of the 14:54. These alleles differ at one exon 3 base position 11292 (T&gt;C). The is a perfect match to 14:54. </t>
        </r>
      </text>
    </comment>
    <comment ref="AZ52" authorId="0">
      <text>
        <r>
          <rPr>
            <b/>
            <sz val="9"/>
            <color indexed="81"/>
            <rFont val="Tahoma"/>
            <family val="2"/>
          </rPr>
          <t>There are two mismatches in exon 1 and 3 to the 03:01. These are perfect matches to the 03:02. The NAR paper made this same call.</t>
        </r>
      </text>
    </comment>
    <comment ref="BC52" authorId="0">
      <text>
        <r>
          <rPr>
            <b/>
            <sz val="9"/>
            <color indexed="81"/>
            <rFont val="Tahoma"/>
            <family val="2"/>
          </rPr>
          <t>There are 2 mismatches to the 03:01:01 in exons 3 (10946 A&gt;G) and 4 (11705 T&gt;C). Both of these changes are consistent with 03:01:03.</t>
        </r>
      </text>
    </comment>
    <comment ref="AU56" authorId="0">
      <text>
        <r>
          <rPr>
            <b/>
            <sz val="9"/>
            <color indexed="81"/>
            <rFont val="Tahoma"/>
            <family val="2"/>
          </rPr>
          <t>This is an exon 1 mismatch of a single base position (315) in which we called a G, consistent with 02:17:02. A T at this position is consistent with the 02:17:01. With over 200 reads in the analysis, we saw no evidence of the T call at this position. This is consistent with the NAR paper.</t>
        </r>
        <r>
          <rPr>
            <sz val="9"/>
            <color indexed="81"/>
            <rFont val="Tahoma"/>
            <family val="2"/>
          </rPr>
          <t xml:space="preserve">
</t>
        </r>
      </text>
    </comment>
    <comment ref="AW62" authorId="0">
      <text>
        <r>
          <rPr>
            <b/>
            <sz val="9"/>
            <color indexed="81"/>
            <rFont val="Tahoma"/>
            <family val="2"/>
          </rPr>
          <t>There are two mismatches to the 02:02, one in exon 3 (1150 A&gt;G) and one in exon 4 (1954 A&gt;G). Both positions are covered by more than 200 reads all going to the G's. The G call at these positions is consistent with the 02:10. Furthermore, the 17:01 was not in the reference and is clearly present in our results.</t>
        </r>
        <r>
          <rPr>
            <sz val="9"/>
            <color indexed="81"/>
            <rFont val="Tahoma"/>
            <family val="2"/>
          </rPr>
          <t xml:space="preserve">
</t>
        </r>
      </text>
    </comment>
    <comment ref="BD62"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r>
          <rPr>
            <sz val="9"/>
            <color indexed="81"/>
            <rFont val="Tahoma"/>
            <family val="2"/>
          </rPr>
          <t xml:space="preserve">
</t>
        </r>
      </text>
    </comment>
    <comment ref="AZ63" authorId="0">
      <text>
        <r>
          <rPr>
            <b/>
            <sz val="9"/>
            <color indexed="81"/>
            <rFont val="Tahoma"/>
            <family val="2"/>
          </rPr>
          <t>This is a frequent reference issue in which the reference calls an 05:01 and the NGS result calls the more common 05:05. These differ from one another in 3 exon positions (777 exon 1, 5580 exon 3, and 6030 exon 4). Exon 2 sequence is identical between the two.</t>
        </r>
      </text>
    </comment>
    <comment ref="BA63" authorId="0">
      <text>
        <r>
          <rPr>
            <b/>
            <sz val="9"/>
            <color indexed="81"/>
            <rFont val="Tahoma"/>
            <family val="2"/>
          </rPr>
          <t>There is a single exon 3 mismatch to 03:01 at position 5698 (C&gt;T). The T is a perfect match to 03:19.</t>
        </r>
      </text>
    </comment>
    <comment ref="AX65" authorId="0">
      <text>
        <r>
          <rPr>
            <b/>
            <sz val="9"/>
            <color indexed="81"/>
            <rFont val="Tahoma"/>
            <family val="2"/>
          </rPr>
          <t>There is a single base exon 2 mismatch to 02:02:05 at position 4314 (A&gt;G). There are two mismatches to the more common 02:02:01 at positions 4811 (exon 3 G&gt;A) and 5002 (exon 4 A&gt;G). While the G variant at position 4314 is present in the 02:02:01, the sequence of the polymorphisms is not consistent with any alleles characterized in the IMGT/HLA database and this appears to be a novel 02 variant. The NAR paper called this 02:01 homozygote, which is inconsistent with the reference as well as our results, which clearly show a heterozygote with 4 exon 2 het positions and 2 exon 3 het positions.</t>
        </r>
        <r>
          <rPr>
            <sz val="9"/>
            <color indexed="81"/>
            <rFont val="Tahoma"/>
            <family val="2"/>
          </rPr>
          <t xml:space="preserve">
</t>
        </r>
      </text>
    </comment>
    <comment ref="BC72" authorId="0">
      <text>
        <r>
          <rPr>
            <b/>
            <sz val="9"/>
            <color indexed="81"/>
            <rFont val="Tahoma"/>
            <family val="2"/>
          </rPr>
          <t>There are 2 mismatches to the 03:01:01 in exons 3 (10946 A&gt;G) and 4 (11705 T&gt;C). Both of these changes are consistent with 03:01:03.</t>
        </r>
      </text>
    </comment>
    <comment ref="BA80" authorId="0">
      <text>
        <r>
          <rPr>
            <b/>
            <sz val="9"/>
            <color indexed="81"/>
            <rFont val="Tahoma"/>
            <family val="2"/>
          </rPr>
          <t>There is a single base exon 3 mismatch to 02:01 at position 5548 (A&gt;G). The G is a perfect match to 02:02:01.</t>
        </r>
      </text>
    </comment>
    <comment ref="BA89" authorId="0">
      <text>
        <r>
          <rPr>
            <b/>
            <sz val="9"/>
            <color indexed="81"/>
            <rFont val="Tahoma"/>
            <family val="2"/>
          </rPr>
          <t>There is no evidence of the 05:02:01 in our sequence data. The NAR paper also called the 03:03:02 homozygote.</t>
        </r>
        <r>
          <rPr>
            <sz val="9"/>
            <color indexed="81"/>
            <rFont val="Tahoma"/>
            <family val="2"/>
          </rPr>
          <t xml:space="preserve">
</t>
        </r>
      </text>
    </comment>
    <comment ref="AV92" authorId="0">
      <text>
        <r>
          <rPr>
            <b/>
            <sz val="9"/>
            <color indexed="81"/>
            <rFont val="Tahoma"/>
            <family val="2"/>
          </rPr>
          <t>The result for this locus is homozygous, but it is not a perfect match to any allele in the IMGT/HLA database. It has a single exon 1 mismatch to the 15:26N at position 295 (T&gt;C) with over 300 reads. There is a single exon 3 mismatch to 15:01:01 at position 1028 (C&gt;A). We suspect this is a novel allele.</t>
        </r>
      </text>
    </comment>
    <comment ref="AV93" authorId="0">
      <text>
        <r>
          <rPr>
            <b/>
            <sz val="9"/>
            <color indexed="81"/>
            <rFont val="Tahoma"/>
            <family val="2"/>
          </rPr>
          <t>Same as above</t>
        </r>
        <r>
          <rPr>
            <sz val="9"/>
            <color indexed="81"/>
            <rFont val="Tahoma"/>
            <family val="2"/>
          </rPr>
          <t xml:space="preserve">
</t>
        </r>
      </text>
    </comment>
    <comment ref="AW100" authorId="0">
      <text>
        <r>
          <rPr>
            <b/>
            <sz val="9"/>
            <color indexed="81"/>
            <rFont val="Tahoma"/>
            <family val="2"/>
          </rPr>
          <t>There is a single base exon 6 mismatch to the 07:01 at position 2857 (CC&gt;CT) with more than 80 reads covering the T and more than 200 total reads covering the position. The T at this position is consistent with 07:18. The NAR paper called this ambiguous with both the 07:01 and the 07:18 as potential results.</t>
        </r>
        <r>
          <rPr>
            <sz val="9"/>
            <color indexed="81"/>
            <rFont val="Tahoma"/>
            <family val="2"/>
          </rPr>
          <t xml:space="preserve">
</t>
        </r>
      </text>
    </comment>
    <comment ref="AY101"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 ref="AX103" authorId="0">
      <text>
        <r>
          <rPr>
            <b/>
            <sz val="9"/>
            <color indexed="81"/>
            <rFont val="Tahoma"/>
            <family val="2"/>
          </rPr>
          <t>There is a single base exon 2 mismatch to the 02:02:03 at position 4260 (G&gt;A). The A is consistent with 02:02:02 and is covered by more than 100 reads. The 02:02:02 is consistent with the NAR paper.</t>
        </r>
      </text>
    </comment>
    <comment ref="BD106" authorId="0">
      <text>
        <r>
          <rPr>
            <b/>
            <sz val="9"/>
            <color indexed="81"/>
            <rFont val="Tahoma"/>
            <family val="2"/>
          </rPr>
          <t>There is no DRB4*01:01:02 allele characterized in the current IMGT/HLA database. This typing is a perfect match to 01:01:01.</t>
        </r>
        <r>
          <rPr>
            <sz val="9"/>
            <color indexed="81"/>
            <rFont val="Tahoma"/>
            <family val="2"/>
          </rPr>
          <t xml:space="preserve">
</t>
        </r>
      </text>
    </comment>
    <comment ref="AX109" authorId="0">
      <text>
        <r>
          <rPr>
            <b/>
            <sz val="9"/>
            <color indexed="81"/>
            <rFont val="Tahoma"/>
            <family val="2"/>
          </rPr>
          <t>There is a single base exon 2 mismatch to 02:02:05 at position 4314 (A&gt;G). There are three mismatches to the more common 02:02:01 at positions 4811 (exon 3 G&gt;A), 4921 (exon 3 A&gt;G), and 5002 (exon 4 A&gt;G). While the G variant at position 4314 is present in the 02:02:01, the sequence of the polymorphisms is not consistent with any alleles characterized in the IMGT/HLA database and this appears to be a novel 02 variant. The NAR paper called this 01:03 homozygote, which is inconsistent with the reference as well as our results, which clearly show a heterozygote with dozens of het positions spread across the locus.</t>
        </r>
      </text>
    </comment>
    <comment ref="AX112" authorId="0">
      <text>
        <r>
          <rPr>
            <b/>
            <sz val="9"/>
            <color indexed="81"/>
            <rFont val="Tahoma"/>
            <family val="2"/>
          </rPr>
          <t>There is no DPA1*01:01 currently characterized in the IMGT/HLA database.</t>
        </r>
        <r>
          <rPr>
            <sz val="9"/>
            <color indexed="81"/>
            <rFont val="Tahoma"/>
            <family val="2"/>
          </rPr>
          <t xml:space="preserve">
</t>
        </r>
      </text>
    </comment>
    <comment ref="AY117" authorId="0">
      <text>
        <r>
          <rPr>
            <b/>
            <sz val="9"/>
            <color indexed="81"/>
            <rFont val="Tahoma"/>
            <family val="2"/>
          </rPr>
          <t>There is a single base exon 2 mismatch to 13:01:01 at position 5133 (A&gt;G). The G is consistent with 133:01 and is covered by 200 reads. The 133:01 is consistent with NAR paper.</t>
        </r>
      </text>
    </comment>
    <comment ref="AV118" authorId="0">
      <text>
        <r>
          <rPr>
            <b/>
            <sz val="9"/>
            <color indexed="81"/>
            <rFont val="Tahoma"/>
            <family val="2"/>
          </rPr>
          <t>Single base mismatch to 40:01:01 in exon 1 at position 356 (G&gt;C). The C is consistent with CWD allele 40:01:02.</t>
        </r>
        <r>
          <rPr>
            <sz val="9"/>
            <color indexed="81"/>
            <rFont val="Tahoma"/>
            <family val="2"/>
          </rPr>
          <t xml:space="preserve">
</t>
        </r>
      </text>
    </comment>
    <comment ref="BD118" authorId="0">
      <text>
        <r>
          <rPr>
            <b/>
            <sz val="9"/>
            <color indexed="81"/>
            <rFont val="Tahoma"/>
            <family val="2"/>
          </rPr>
          <t>The 01:01 and 01:03 alleles differ from one another in exon3 at position 13110. The 01:01 calls for an A and the 01:03 calls for a G. The G is called here with more than 200 reads attributed to the G call.</t>
        </r>
      </text>
    </comment>
    <comment ref="AZ119" authorId="0">
      <text>
        <r>
          <rPr>
            <b/>
            <sz val="9"/>
            <color indexed="81"/>
            <rFont val="Tahoma"/>
            <family val="2"/>
          </rPr>
          <t>There is a single base mismatch to 03:02 in exon 1 at position 799 (C&gt;T). The T is a perfect match to 03:03:01.</t>
        </r>
      </text>
    </comment>
    <comment ref="BA122" authorId="0">
      <text>
        <r>
          <rPr>
            <b/>
            <sz val="9"/>
            <color indexed="81"/>
            <rFont val="Tahoma"/>
            <family val="2"/>
          </rPr>
          <t>There is a single base exon 3 mismatch to 02:01 at position 5548 (A&gt;G). The G is a perfect match to 02:02:01.  The 02:02:01 is the same call made in the NAR paper.</t>
        </r>
        <r>
          <rPr>
            <sz val="9"/>
            <color indexed="81"/>
            <rFont val="Tahoma"/>
            <family val="2"/>
          </rPr>
          <t xml:space="preserve">
</t>
        </r>
      </text>
    </comment>
    <comment ref="AY123"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 ref="BA123" authorId="0">
      <text>
        <r>
          <rPr>
            <b/>
            <sz val="9"/>
            <color indexed="81"/>
            <rFont val="Tahoma"/>
            <family val="2"/>
          </rPr>
          <t>There is a single exon 3 mismatch to 03:01 at position 5698 (C&gt;T). The T is a perfect match to 03:19. The NAR paper also called an 03:19.</t>
        </r>
      </text>
    </comment>
    <comment ref="AY141" authorId="0">
      <text>
        <r>
          <rPr>
            <b/>
            <sz val="9"/>
            <color indexed="81"/>
            <rFont val="Tahoma"/>
            <family val="2"/>
          </rPr>
          <t>There is a single base exon 4 mismatch to 03:01 at position 10163 (G&gt;A). The A is consistent with 104:01 and covered by more than 80 reads. The NAR paper called this with an ambiguity string containing both the 03:01 and 104:01.</t>
        </r>
        <r>
          <rPr>
            <sz val="9"/>
            <color indexed="81"/>
            <rFont val="Tahoma"/>
            <family val="2"/>
          </rPr>
          <t xml:space="preserve">
</t>
        </r>
      </text>
    </comment>
  </commentList>
</comments>
</file>

<file path=xl/sharedStrings.xml><?xml version="1.0" encoding="utf-8"?>
<sst xmlns="http://schemas.openxmlformats.org/spreadsheetml/2006/main" count="8649" uniqueCount="1028">
  <si>
    <t>Sample ID</t>
  </si>
  <si>
    <t>IHW01018</t>
  </si>
  <si>
    <t>IHW01040</t>
  </si>
  <si>
    <t>IHW01059</t>
  </si>
  <si>
    <t>IHW01093</t>
  </si>
  <si>
    <t>IHW01133</t>
  </si>
  <si>
    <t>IHW01136</t>
  </si>
  <si>
    <t>IHW01137</t>
  </si>
  <si>
    <t>IHW01141</t>
  </si>
  <si>
    <t>IHW01174</t>
  </si>
  <si>
    <t>IHW09009</t>
  </si>
  <si>
    <t>IHW09016</t>
  </si>
  <si>
    <t>IHW09021</t>
  </si>
  <si>
    <t>IHW09029</t>
  </si>
  <si>
    <t>IHW09035</t>
  </si>
  <si>
    <t>IHW09040</t>
  </si>
  <si>
    <t>IHW09042</t>
  </si>
  <si>
    <t>IHW09044</t>
  </si>
  <si>
    <t>IHW09045</t>
  </si>
  <si>
    <t>IHW09047</t>
  </si>
  <si>
    <t>IHW09053</t>
  </si>
  <si>
    <t>IHW09056</t>
  </si>
  <si>
    <t>IHW09058</t>
  </si>
  <si>
    <t>IHW09061</t>
  </si>
  <si>
    <t>IHW09077</t>
  </si>
  <si>
    <t>IHW09084</t>
  </si>
  <si>
    <t>IHW09099</t>
  </si>
  <si>
    <t>IHW09101</t>
  </si>
  <si>
    <t>IHW09103</t>
  </si>
  <si>
    <t>IHW09367</t>
  </si>
  <si>
    <t>IHW09368</t>
  </si>
  <si>
    <t>IHW09369</t>
  </si>
  <si>
    <t>IHW09370</t>
  </si>
  <si>
    <t>IHW09371</t>
  </si>
  <si>
    <t>IHW09372</t>
  </si>
  <si>
    <t>IHW09373</t>
  </si>
  <si>
    <t>IHW09375</t>
  </si>
  <si>
    <t>IHW09376</t>
  </si>
  <si>
    <t>IHW09377</t>
  </si>
  <si>
    <t>IHW09378</t>
  </si>
  <si>
    <t>IHW09380</t>
  </si>
  <si>
    <t>IHW09381</t>
  </si>
  <si>
    <t>IHW09382</t>
  </si>
  <si>
    <t>IHW09387</t>
  </si>
  <si>
    <t>IHW09388</t>
  </si>
  <si>
    <t>IHW09394</t>
  </si>
  <si>
    <t>IHW09398</t>
  </si>
  <si>
    <t>IHW09402</t>
  </si>
  <si>
    <t>IHW09415</t>
  </si>
  <si>
    <t>IHW09417</t>
  </si>
  <si>
    <t>IHW09418</t>
  </si>
  <si>
    <t>IHW09420</t>
  </si>
  <si>
    <t>IHW09422</t>
  </si>
  <si>
    <t>IHW09431</t>
  </si>
  <si>
    <t>IHW09459</t>
  </si>
  <si>
    <t>IHW09466</t>
  </si>
  <si>
    <t>07</t>
  </si>
  <si>
    <t>02</t>
  </si>
  <si>
    <t>IHW09114</t>
  </si>
  <si>
    <t>IHW09220</t>
  </si>
  <si>
    <t>IHW09225</t>
  </si>
  <si>
    <t>IHW09237</t>
  </si>
  <si>
    <t>IHW09245</t>
  </si>
  <si>
    <t>IHW09253</t>
  </si>
  <si>
    <t>IHW09263</t>
  </si>
  <si>
    <t>IHW09266</t>
  </si>
  <si>
    <t>IHW09267</t>
  </si>
  <si>
    <t>IHW09273</t>
  </si>
  <si>
    <t>IHW09318</t>
  </si>
  <si>
    <t>IHW09364</t>
  </si>
  <si>
    <t>IHW09366</t>
  </si>
  <si>
    <t>03</t>
  </si>
  <si>
    <t>01</t>
  </si>
  <si>
    <t>08</t>
  </si>
  <si>
    <t>04</t>
  </si>
  <si>
    <t>15</t>
  </si>
  <si>
    <t>IHW09421</t>
  </si>
  <si>
    <t>IHW09501</t>
  </si>
  <si>
    <t>IHW09502</t>
  </si>
  <si>
    <t>IHW09426</t>
  </si>
  <si>
    <t>03:02:01</t>
  </si>
  <si>
    <t>04:01:01</t>
  </si>
  <si>
    <t>04:02:01</t>
  </si>
  <si>
    <t>02:02:02</t>
  </si>
  <si>
    <t>03:01</t>
  </si>
  <si>
    <t>01:01:01</t>
  </si>
  <si>
    <t>04:02:01/105:01</t>
  </si>
  <si>
    <t>12:01:01/12:10</t>
  </si>
  <si>
    <t>03:01:01</t>
  </si>
  <si>
    <t>01:03:01</t>
  </si>
  <si>
    <t>11:01:01</t>
  </si>
  <si>
    <t>15:02:01</t>
  </si>
  <si>
    <t>02:02:01</t>
  </si>
  <si>
    <t>01:01:01/01:01:02/01:04:01:01/01:04:01:02/01:05</t>
  </si>
  <si>
    <t>05:05:01:01/05:05:01:02/05:05:01:03/05:09/05:11</t>
  </si>
  <si>
    <t>05:01:01</t>
  </si>
  <si>
    <t>05:01:01/135:01</t>
  </si>
  <si>
    <t>31:01</t>
  </si>
  <si>
    <t>09:01:02</t>
  </si>
  <si>
    <t>03:02/03:03:01</t>
  </si>
  <si>
    <t>02:01:01</t>
  </si>
  <si>
    <t>03:01:01/104:01</t>
  </si>
  <si>
    <t>17:01:01/131:01</t>
  </si>
  <si>
    <t>07:01:01</t>
  </si>
  <si>
    <t>14:01:01/14:54:01</t>
  </si>
  <si>
    <t>02:01</t>
  </si>
  <si>
    <t>05:03:01</t>
  </si>
  <si>
    <t>01:02:01/01:08</t>
  </si>
  <si>
    <t>A</t>
  </si>
  <si>
    <t>B</t>
  </si>
  <si>
    <t>C</t>
  </si>
  <si>
    <t>DRB1</t>
  </si>
  <si>
    <t>DRB3</t>
  </si>
  <si>
    <t>DRB4</t>
  </si>
  <si>
    <t>DRB5</t>
  </si>
  <si>
    <t>DQA1</t>
  </si>
  <si>
    <t>DQB1</t>
  </si>
  <si>
    <t>DPA1</t>
  </si>
  <si>
    <t>DPB1</t>
  </si>
  <si>
    <t>01:01:02:01/02</t>
  </si>
  <si>
    <t>56:01</t>
  </si>
  <si>
    <t>35:01</t>
  </si>
  <si>
    <t>01:02</t>
  </si>
  <si>
    <t>04:01</t>
  </si>
  <si>
    <t>08:01</t>
  </si>
  <si>
    <t>01:01</t>
  </si>
  <si>
    <t>04:02</t>
  </si>
  <si>
    <t>01:03</t>
  </si>
  <si>
    <t>24:02</t>
  </si>
  <si>
    <t>39:06:01</t>
  </si>
  <si>
    <t>58:01</t>
  </si>
  <si>
    <t>07:02</t>
  </si>
  <si>
    <t>07:01</t>
  </si>
  <si>
    <t>13:03</t>
  </si>
  <si>
    <t>05:01</t>
  </si>
  <si>
    <t>50:01</t>
  </si>
  <si>
    <t>06:02</t>
  </si>
  <si>
    <t>04:04</t>
  </si>
  <si>
    <t>01:04</t>
  </si>
  <si>
    <t>15:01</t>
  </si>
  <si>
    <t>06:01</t>
  </si>
  <si>
    <t>68:01:02</t>
  </si>
  <si>
    <t>44:04</t>
  </si>
  <si>
    <t>16:01</t>
  </si>
  <si>
    <t>11:01</t>
  </si>
  <si>
    <t>03:02</t>
  </si>
  <si>
    <t>29:02</t>
  </si>
  <si>
    <t>26:01</t>
  </si>
  <si>
    <t>44:03</t>
  </si>
  <si>
    <t>44:02</t>
  </si>
  <si>
    <t>02:01:02</t>
  </si>
  <si>
    <t>51:01</t>
  </si>
  <si>
    <t>15:02</t>
  </si>
  <si>
    <t>57:01</t>
  </si>
  <si>
    <t>13:01</t>
  </si>
  <si>
    <t>06:03</t>
  </si>
  <si>
    <t>12:01</t>
  </si>
  <si>
    <t>25:01</t>
  </si>
  <si>
    <t>40:01</t>
  </si>
  <si>
    <t>44:02/03</t>
  </si>
  <si>
    <t>03:04:01</t>
  </si>
  <si>
    <t>13:02</t>
  </si>
  <si>
    <t>06:04</t>
  </si>
  <si>
    <t>37:01</t>
  </si>
  <si>
    <t>16:01:01</t>
  </si>
  <si>
    <t>02:02</t>
  </si>
  <si>
    <t>01:02:02</t>
  </si>
  <si>
    <t>01:02:01</t>
  </si>
  <si>
    <t>05:02:01</t>
  </si>
  <si>
    <t>14:01</t>
  </si>
  <si>
    <t>02:04</t>
  </si>
  <si>
    <t>51:01:01</t>
  </si>
  <si>
    <t>16:02:01</t>
  </si>
  <si>
    <t>30:01</t>
  </si>
  <si>
    <t>68:02</t>
  </si>
  <si>
    <t>42:01</t>
  </si>
  <si>
    <t>17:01</t>
  </si>
  <si>
    <t>23:01</t>
  </si>
  <si>
    <t>08:02</t>
  </si>
  <si>
    <t>32:01</t>
  </si>
  <si>
    <t>38:01</t>
  </si>
  <si>
    <t>12:03:01</t>
  </si>
  <si>
    <t>49:01</t>
  </si>
  <si>
    <t>11:02</t>
  </si>
  <si>
    <t>24:02:01:01</t>
  </si>
  <si>
    <t>35:08</t>
  </si>
  <si>
    <t>11:03</t>
  </si>
  <si>
    <t>05:05</t>
  </si>
  <si>
    <t>15:17</t>
  </si>
  <si>
    <t>15:04</t>
  </si>
  <si>
    <t>03:01:01:01</t>
  </si>
  <si>
    <t>02:16</t>
  </si>
  <si>
    <t>51:01:01:01</t>
  </si>
  <si>
    <t>15:02:01:01</t>
  </si>
  <si>
    <t>11:04:01</t>
  </si>
  <si>
    <t>02:02:01:01</t>
  </si>
  <si>
    <t>12:01:01</t>
  </si>
  <si>
    <t>07:04:01</t>
  </si>
  <si>
    <t>05:05:01:01</t>
  </si>
  <si>
    <t>03:01:01:03</t>
  </si>
  <si>
    <t>01:03:01:05</t>
  </si>
  <si>
    <t>01:03:01:02</t>
  </si>
  <si>
    <t>04:02:01:02</t>
  </si>
  <si>
    <t>47:01:01:01</t>
  </si>
  <si>
    <t>33:03:01</t>
  </si>
  <si>
    <t>44:03:01</t>
  </si>
  <si>
    <t>14:03</t>
  </si>
  <si>
    <t>13:02:01</t>
  </si>
  <si>
    <t>35:03</t>
  </si>
  <si>
    <t>01:04:01</t>
  </si>
  <si>
    <t>06:04:01</t>
  </si>
  <si>
    <t>45:01</t>
  </si>
  <si>
    <t>13:01:01</t>
  </si>
  <si>
    <t>18:01:01</t>
  </si>
  <si>
    <t>05:03</t>
  </si>
  <si>
    <t>02:07</t>
  </si>
  <si>
    <t>46:01</t>
  </si>
  <si>
    <t>12:02:01</t>
  </si>
  <si>
    <t>01:03:01:01</t>
  </si>
  <si>
    <t>03:03</t>
  </si>
  <si>
    <t>21:01</t>
  </si>
  <si>
    <t>40:02</t>
  </si>
  <si>
    <t>05:02</t>
  </si>
  <si>
    <t>02:17:01</t>
  </si>
  <si>
    <t>14:02</t>
  </si>
  <si>
    <t>08:02:01</t>
  </si>
  <si>
    <t>26:02</t>
  </si>
  <si>
    <t>40:06</t>
  </si>
  <si>
    <t>01:03:02</t>
  </si>
  <si>
    <t>19:01</t>
  </si>
  <si>
    <t>29:02:01</t>
  </si>
  <si>
    <t>41:01</t>
  </si>
  <si>
    <t>15:03</t>
  </si>
  <si>
    <t>04:03</t>
  </si>
  <si>
    <t>02:10</t>
  </si>
  <si>
    <t>40:06:01:01</t>
  </si>
  <si>
    <t>33:03</t>
  </si>
  <si>
    <t>15:16</t>
  </si>
  <si>
    <t>24:03</t>
  </si>
  <si>
    <t>55:02</t>
  </si>
  <si>
    <t>15:01:01</t>
  </si>
  <si>
    <t>14:05</t>
  </si>
  <si>
    <t>78:01</t>
  </si>
  <si>
    <t>66:01:01</t>
  </si>
  <si>
    <t>32:01:01</t>
  </si>
  <si>
    <t>73:01</t>
  </si>
  <si>
    <t>15:05:01</t>
  </si>
  <si>
    <t>01:01:02:01</t>
  </si>
  <si>
    <t>01:02:01:04</t>
  </si>
  <si>
    <t>06:03:01</t>
  </si>
  <si>
    <t>01:03:01:04</t>
  </si>
  <si>
    <t>04:01:01:01</t>
  </si>
  <si>
    <t>06:02:01</t>
  </si>
  <si>
    <t>01:02:01:01</t>
  </si>
  <si>
    <t>15:01:01:02</t>
  </si>
  <si>
    <t>07:02:01:03</t>
  </si>
  <si>
    <t>07:02:01</t>
  </si>
  <si>
    <t>27:01</t>
  </si>
  <si>
    <t>03:03:02:02</t>
  </si>
  <si>
    <t>01:03:01:01/03</t>
  </si>
  <si>
    <t>04:11:01</t>
  </si>
  <si>
    <t>03:04:01:02</t>
  </si>
  <si>
    <t>35:05:01</t>
  </si>
  <si>
    <t>40:04</t>
  </si>
  <si>
    <t>02:11:01</t>
  </si>
  <si>
    <t>68:01:02:01</t>
  </si>
  <si>
    <t>106:01</t>
  </si>
  <si>
    <t>01:03:01:03</t>
  </si>
  <si>
    <t>03:02:02:01</t>
  </si>
  <si>
    <t>06:02:01:01</t>
  </si>
  <si>
    <t>58:01:01</t>
  </si>
  <si>
    <t>58:02</t>
  </si>
  <si>
    <t>05:01:01:02</t>
  </si>
  <si>
    <t>03:03:01</t>
  </si>
  <si>
    <t>04:06:01</t>
  </si>
  <si>
    <t>04:05:01</t>
  </si>
  <si>
    <t>07:02:01:01</t>
  </si>
  <si>
    <t>14:02:01</t>
  </si>
  <si>
    <t>39:01:03</t>
  </si>
  <si>
    <t>15:26N</t>
  </si>
  <si>
    <t>51:03</t>
  </si>
  <si>
    <t>38:02:01</t>
  </si>
  <si>
    <t>26:04</t>
  </si>
  <si>
    <t>02:06:01</t>
  </si>
  <si>
    <t>02:01:01:01</t>
  </si>
  <si>
    <t>01:04N</t>
  </si>
  <si>
    <t>29:02:01:01</t>
  </si>
  <si>
    <t>24:09N</t>
  </si>
  <si>
    <t>68:18N</t>
  </si>
  <si>
    <t>68:11N</t>
  </si>
  <si>
    <t>41:02:01</t>
  </si>
  <si>
    <t>07:03</t>
  </si>
  <si>
    <t>49:01:01</t>
  </si>
  <si>
    <t>27:05:02</t>
  </si>
  <si>
    <t>57:01:01</t>
  </si>
  <si>
    <t>44:02:01:03</t>
  </si>
  <si>
    <t>15:01:01:01</t>
  </si>
  <si>
    <t>03:04:01:01</t>
  </si>
  <si>
    <t>02:02:02:01</t>
  </si>
  <si>
    <t>08:02:01:01</t>
  </si>
  <si>
    <t>07:01:01:01</t>
  </si>
  <si>
    <t>17:03</t>
  </si>
  <si>
    <t>07:01:01:01/02</t>
  </si>
  <si>
    <t>13:36</t>
  </si>
  <si>
    <t>13:03:01</t>
  </si>
  <si>
    <t>01:01:01:01</t>
  </si>
  <si>
    <t>01:03:01:02N</t>
  </si>
  <si>
    <t>05:05:01:02</t>
  </si>
  <si>
    <t>03:03:02:01</t>
  </si>
  <si>
    <t>06:09:01</t>
  </si>
  <si>
    <t>04:01:01:02</t>
  </si>
  <si>
    <t>04:06</t>
  </si>
  <si>
    <t>29:01:01:01</t>
  </si>
  <si>
    <t>02:03</t>
  </si>
  <si>
    <t>09:01</t>
  </si>
  <si>
    <t>02:18</t>
  </si>
  <si>
    <t>08:03:02</t>
  </si>
  <si>
    <t>08:03</t>
  </si>
  <si>
    <t>14:05:01</t>
  </si>
  <si>
    <t>02:05</t>
  </si>
  <si>
    <t>06:09</t>
  </si>
  <si>
    <t>02:02:03</t>
  </si>
  <si>
    <t>01:01:02</t>
  </si>
  <si>
    <t>15:05</t>
  </si>
  <si>
    <t>02:06</t>
  </si>
  <si>
    <t>03:04:02</t>
  </si>
  <si>
    <t>08:04</t>
  </si>
  <si>
    <t>16:04:01</t>
  </si>
  <si>
    <t>11:04</t>
  </si>
  <si>
    <t>34:01</t>
  </si>
  <si>
    <t>04:05</t>
  </si>
  <si>
    <t>02:43N</t>
  </si>
  <si>
    <t>23:08N</t>
  </si>
  <si>
    <t>44:03:01/03</t>
  </si>
  <si>
    <t>11:08:02</t>
  </si>
  <si>
    <t>02:53N</t>
  </si>
  <si>
    <t>24:02:01:02L</t>
  </si>
  <si>
    <t>04:09N</t>
  </si>
  <si>
    <t>39:25N</t>
  </si>
  <si>
    <t>15:12</t>
  </si>
  <si>
    <t>52:01:01</t>
  </si>
  <si>
    <t>12:02:02</t>
  </si>
  <si>
    <t>14:04</t>
  </si>
  <si>
    <t>27:06</t>
  </si>
  <si>
    <t>48:01</t>
  </si>
  <si>
    <t>80:01</t>
  </si>
  <si>
    <t>57:03</t>
  </si>
  <si>
    <t>12:02</t>
  </si>
  <si>
    <t>03:03:02</t>
  </si>
  <si>
    <t>06:01:01</t>
  </si>
  <si>
    <t>54:01</t>
  </si>
  <si>
    <t>33:01</t>
  </si>
  <si>
    <t>31:01:02</t>
  </si>
  <si>
    <t>35:02</t>
  </si>
  <si>
    <t>27:03</t>
  </si>
  <si>
    <t>11:01:02</t>
  </si>
  <si>
    <t>29:01</t>
  </si>
  <si>
    <t>27:02</t>
  </si>
  <si>
    <t>07:05</t>
  </si>
  <si>
    <t>10:01:01</t>
  </si>
  <si>
    <t>30:02</t>
  </si>
  <si>
    <t>39:08</t>
  </si>
  <si>
    <t>03:15</t>
  </si>
  <si>
    <t>04:07:01</t>
  </si>
  <si>
    <t>34:02</t>
  </si>
  <si>
    <t>82:01</t>
  </si>
  <si>
    <t>15:10</t>
  </si>
  <si>
    <t>40:01:01</t>
  </si>
  <si>
    <t>27:09</t>
  </si>
  <si>
    <t>36:01</t>
  </si>
  <si>
    <t>74:01</t>
  </si>
  <si>
    <t>53:01</t>
  </si>
  <si>
    <t>44:05</t>
  </si>
  <si>
    <t>15:21</t>
  </si>
  <si>
    <t>04:02:01:01</t>
  </si>
  <si>
    <t>51:29</t>
  </si>
  <si>
    <t>81:01</t>
  </si>
  <si>
    <t>55:01</t>
  </si>
  <si>
    <t>Locus</t>
  </si>
  <si>
    <t>IMGT/HLA 3.9.0 G Group</t>
  </si>
  <si>
    <t>CWD 2.0.0 Category</t>
  </si>
  <si>
    <t>In Panel</t>
  </si>
  <si>
    <t>A*01:01:01G</t>
  </si>
  <si>
    <t>Yes</t>
  </si>
  <si>
    <t>Groups</t>
  </si>
  <si>
    <t>Covered</t>
  </si>
  <si>
    <t>%</t>
  </si>
  <si>
    <t>Missing Groups</t>
  </si>
  <si>
    <t>A*02:01:01G</t>
  </si>
  <si>
    <t>02:22:01G, 24:05:01G,68:01:01G</t>
  </si>
  <si>
    <t>A*02:03:01G</t>
  </si>
  <si>
    <t>13:01:01G, 15:07:01G, 15:11:01G, 15:18:01G, 15:25:01G, 27:04:01G, 27:07:01G, 35:43:01G</t>
  </si>
  <si>
    <t>A*02:05:01G</t>
  </si>
  <si>
    <t>01:03:01G, 18:01:01G</t>
  </si>
  <si>
    <t>A*02:06:01G</t>
  </si>
  <si>
    <t>11:06:01G, 11:11:01G, 11:13:01G</t>
  </si>
  <si>
    <t>A*02:07:01G</t>
  </si>
  <si>
    <t>02:01:01G</t>
  </si>
  <si>
    <t>A*02:11:01G</t>
  </si>
  <si>
    <t>A*02:16:01G</t>
  </si>
  <si>
    <t>WD</t>
  </si>
  <si>
    <t>A*02:17:01G</t>
  </si>
  <si>
    <t>A*02:22:01G</t>
  </si>
  <si>
    <t>No</t>
  </si>
  <si>
    <t>A*03:01:01G</t>
  </si>
  <si>
    <t>A*11:01:01G</t>
  </si>
  <si>
    <t>23:01:01G</t>
  </si>
  <si>
    <t>A*11:02:01G</t>
  </si>
  <si>
    <t>A*23:01:01G</t>
  </si>
  <si>
    <t>A*24:02:01G</t>
  </si>
  <si>
    <t>A*24:03:01G</t>
  </si>
  <si>
    <t>A*24:05:01G</t>
  </si>
  <si>
    <t>A*25:01:01G</t>
  </si>
  <si>
    <t>A*26:01:01G</t>
  </si>
  <si>
    <t>A*29:01:01G</t>
  </si>
  <si>
    <t>A*29:02:01G</t>
  </si>
  <si>
    <t>A*30:01:01G</t>
  </si>
  <si>
    <t>A*30:02:01G</t>
  </si>
  <si>
    <t>A*31:01:02G</t>
  </si>
  <si>
    <t>A*32:01:01G</t>
  </si>
  <si>
    <t>A*33:01:01G</t>
  </si>
  <si>
    <t>A*33:03:01G</t>
  </si>
  <si>
    <t>A*66:01:01G</t>
  </si>
  <si>
    <t>A*68:01:01G</t>
  </si>
  <si>
    <t>A*68:01:02G</t>
  </si>
  <si>
    <t>A*68:02:01G</t>
  </si>
  <si>
    <t>A*74:01:01G</t>
  </si>
  <si>
    <t>B*07:02:01G</t>
  </si>
  <si>
    <t>B*07:05:01G</t>
  </si>
  <si>
    <t>B*08:01:01G</t>
  </si>
  <si>
    <t>B*13:01:01G</t>
  </si>
  <si>
    <t>B*13:02:01G</t>
  </si>
  <si>
    <t>B*15:01:01G</t>
  </si>
  <si>
    <t>B*15:02:01G</t>
  </si>
  <si>
    <t>B*15:03:01G</t>
  </si>
  <si>
    <t>B*15:07:01G</t>
  </si>
  <si>
    <t>B*15:11:01G</t>
  </si>
  <si>
    <t>B*15:12:01G</t>
  </si>
  <si>
    <t>B*15:17:01G</t>
  </si>
  <si>
    <t>B*15:18:01G</t>
  </si>
  <si>
    <t>B*15:25:01G</t>
  </si>
  <si>
    <t>B*18:01:01G</t>
  </si>
  <si>
    <t>B*27:04:01G</t>
  </si>
  <si>
    <t>B*27:05:02G</t>
  </si>
  <si>
    <t>B*27:07:01G</t>
  </si>
  <si>
    <t>B*35:01:01G</t>
  </si>
  <si>
    <t>B*35:03:01G</t>
  </si>
  <si>
    <t>B*35:43:01G</t>
  </si>
  <si>
    <t>B*37:01:01G</t>
  </si>
  <si>
    <t>B*38:02:01G</t>
  </si>
  <si>
    <t>B*39:01:01G</t>
  </si>
  <si>
    <t>B*40:01:01G</t>
  </si>
  <si>
    <t>B*40:02:01G</t>
  </si>
  <si>
    <t>B*40:06:01G</t>
  </si>
  <si>
    <t>B*44:02:01G</t>
  </si>
  <si>
    <t>B*44:03:01G</t>
  </si>
  <si>
    <t>B*45:01:01G</t>
  </si>
  <si>
    <t>B*46:01:01G</t>
  </si>
  <si>
    <t>B*47:01:01G</t>
  </si>
  <si>
    <t>B*48:01:01G</t>
  </si>
  <si>
    <t>B*51:01:01G</t>
  </si>
  <si>
    <t>B*52:01:01G</t>
  </si>
  <si>
    <t>B*54:01:01G</t>
  </si>
  <si>
    <t>B*55:01:01G</t>
  </si>
  <si>
    <t>B*55:02:01G</t>
  </si>
  <si>
    <t>B*56:01:01G</t>
  </si>
  <si>
    <t>B*57:01:01G</t>
  </si>
  <si>
    <t>B*58:01:01G</t>
  </si>
  <si>
    <t>B*59:01:01G</t>
  </si>
  <si>
    <t>B*81:01:01G</t>
  </si>
  <si>
    <t>C*01:02:01G</t>
  </si>
  <si>
    <t>C*01:03:01G</t>
  </si>
  <si>
    <t>C*02:02:02G</t>
  </si>
  <si>
    <t>C*03:02:01G</t>
  </si>
  <si>
    <t>C*03:03:01G</t>
  </si>
  <si>
    <t>C*03:04:01G</t>
  </si>
  <si>
    <t>C*04:01:01G</t>
  </si>
  <si>
    <t>C*05:01:01G</t>
  </si>
  <si>
    <t>C*06:02:01G</t>
  </si>
  <si>
    <t>C*07:01:01G</t>
  </si>
  <si>
    <t>C*07:02:01G</t>
  </si>
  <si>
    <t>C*07:04:01G</t>
  </si>
  <si>
    <t>C*08:01:01G</t>
  </si>
  <si>
    <t>C*08:02:01G</t>
  </si>
  <si>
    <t>C*08:03:01G</t>
  </si>
  <si>
    <t>C*12:02:01G</t>
  </si>
  <si>
    <t>C*12:03:01G</t>
  </si>
  <si>
    <t>C*14:02:01G</t>
  </si>
  <si>
    <t>C*15:02:01G</t>
  </si>
  <si>
    <t>C*15:05:01G</t>
  </si>
  <si>
    <t>C*16:02:01G</t>
  </si>
  <si>
    <t>C*17:01:01G</t>
  </si>
  <si>
    <t>C*18:01:01G</t>
  </si>
  <si>
    <t>DRB1*03:01:01G</t>
  </si>
  <si>
    <t>DRB1*04:06:01G</t>
  </si>
  <si>
    <t>DRB1*04:07:01G</t>
  </si>
  <si>
    <t>DRB1*07:01:01G</t>
  </si>
  <si>
    <t>DRB1*08:01:01G</t>
  </si>
  <si>
    <t>DRB1*11:01:01G</t>
  </si>
  <si>
    <t>DRB1*11:06:01G</t>
  </si>
  <si>
    <t>DRB1*11:11:01G</t>
  </si>
  <si>
    <t>DRB1*11:13:01G</t>
  </si>
  <si>
    <t>DRB1*12:01:01G</t>
  </si>
  <si>
    <t>DRB1*13:01:01G</t>
  </si>
  <si>
    <t>DRB1*14:01:01G</t>
  </si>
  <si>
    <t>DRB1*15:01:01G</t>
  </si>
  <si>
    <t>DRB1*15:03:01G</t>
  </si>
  <si>
    <t>DRB3*01:01:02G</t>
  </si>
  <si>
    <t>DRB3*02:01:01G</t>
  </si>
  <si>
    <t>DRB3*02:02:01G</t>
  </si>
  <si>
    <t>DRB3*03:01:01G</t>
  </si>
  <si>
    <t>DRB4*01:01:01G</t>
  </si>
  <si>
    <t>DRB5*01:02:01G</t>
  </si>
  <si>
    <t>DRB5*02:02:01G</t>
  </si>
  <si>
    <t>DQA1*01:01:01G</t>
  </si>
  <si>
    <t>DQA1*01:02:01G</t>
  </si>
  <si>
    <t>DQA1*01:03:01G</t>
  </si>
  <si>
    <t>DQA1*03:01:01G</t>
  </si>
  <si>
    <t>DQA1*04:01:01G</t>
  </si>
  <si>
    <t>DQA1*05:01:01G</t>
  </si>
  <si>
    <t>DQA1*06:01:01G</t>
  </si>
  <si>
    <t>DQB1*02:01:01G</t>
  </si>
  <si>
    <t>DQB1*03:01:01G</t>
  </si>
  <si>
    <t>DQB1*03:02:01G</t>
  </si>
  <si>
    <t>DQB1*03:03:02G</t>
  </si>
  <si>
    <t>DQB1*04:01:01G</t>
  </si>
  <si>
    <t>DQB1*05:01:01G</t>
  </si>
  <si>
    <t>DQB1*05:02:01G</t>
  </si>
  <si>
    <t>DQB1*05:03:01G</t>
  </si>
  <si>
    <t>DQB1*06:01:01G</t>
  </si>
  <si>
    <t>DQB1*06:02:01G</t>
  </si>
  <si>
    <t>DQB1*06:03:01G</t>
  </si>
  <si>
    <t>DQB1*06:04:01G</t>
  </si>
  <si>
    <t>DPA1*01:03:01G</t>
  </si>
  <si>
    <t>DPB1*03:01:01G</t>
  </si>
  <si>
    <t>DPB1*04:01:01G</t>
  </si>
  <si>
    <t>DPB1*04:02:01G</t>
  </si>
  <si>
    <t>DPB1*05:01:01G</t>
  </si>
  <si>
    <t>DPB1*13:01:01G</t>
  </si>
  <si>
    <t>DPB1*17:01:01G</t>
  </si>
  <si>
    <t>DPB1*19:01:01G</t>
  </si>
  <si>
    <t>DPB1*23:01:01G</t>
  </si>
  <si>
    <t>Total</t>
  </si>
  <si>
    <t>A*24:02</t>
  </si>
  <si>
    <t>A*01:01:01</t>
  </si>
  <si>
    <t>A*02:04</t>
  </si>
  <si>
    <t>A*30:01</t>
  </si>
  <si>
    <t>A*23:01</t>
  </si>
  <si>
    <t>A*24:02:01:01</t>
  </si>
  <si>
    <t>A*03:01:01:01</t>
  </si>
  <si>
    <t>A*33:03:01</t>
  </si>
  <si>
    <t>A*02:07</t>
  </si>
  <si>
    <t>A*02:17:01</t>
  </si>
  <si>
    <t>A*31:01</t>
  </si>
  <si>
    <t>A*29:02:01</t>
  </si>
  <si>
    <t>A*02:10</t>
  </si>
  <si>
    <t>A*24:03</t>
  </si>
  <si>
    <t>A*11:01:01</t>
  </si>
  <si>
    <t>A*66:01:01</t>
  </si>
  <si>
    <t>A*68:01:02:01</t>
  </si>
  <si>
    <t>A*02:03</t>
  </si>
  <si>
    <t>A*02:06:01</t>
  </si>
  <si>
    <t>A*02:18</t>
  </si>
  <si>
    <t>A*02:05</t>
  </si>
  <si>
    <t>A*33:01</t>
  </si>
  <si>
    <t>A*02:01:01:01</t>
  </si>
  <si>
    <t>A*34:02</t>
  </si>
  <si>
    <t>A*36:01</t>
  </si>
  <si>
    <t>A*34:01</t>
  </si>
  <si>
    <t>A*01:04N</t>
  </si>
  <si>
    <t>A*29:02:01:01</t>
  </si>
  <si>
    <t>A*02:43N</t>
  </si>
  <si>
    <t>A*23:08N</t>
  </si>
  <si>
    <t>A*24:02:01:02L</t>
  </si>
  <si>
    <t>A*26:01</t>
  </si>
  <si>
    <t>A*25:01</t>
  </si>
  <si>
    <t>A*68:02</t>
  </si>
  <si>
    <t>A*02:16</t>
  </si>
  <si>
    <t>A*26:02</t>
  </si>
  <si>
    <t>A*02:02</t>
  </si>
  <si>
    <t>A*29:01:01:01</t>
  </si>
  <si>
    <t>A*32:01:01</t>
  </si>
  <si>
    <t>A*80:01</t>
  </si>
  <si>
    <t>A*02:11:01</t>
  </si>
  <si>
    <t>A*01:02</t>
  </si>
  <si>
    <t>A*11:02</t>
  </si>
  <si>
    <t>A*26:04</t>
  </si>
  <si>
    <t>A*31:01:02</t>
  </si>
  <si>
    <t>A*30:02</t>
  </si>
  <si>
    <t>A*74:01</t>
  </si>
  <si>
    <t>A*68:11N</t>
  </si>
  <si>
    <t>A*68:18N</t>
  </si>
  <si>
    <t>A*24:09N</t>
  </si>
  <si>
    <t>A*02:53N</t>
  </si>
  <si>
    <t>B*56:01</t>
  </si>
  <si>
    <t>B*39:06:01</t>
  </si>
  <si>
    <t>B*44:04</t>
  </si>
  <si>
    <t>B*08:01</t>
  </si>
  <si>
    <t>B*37:01</t>
  </si>
  <si>
    <t>B*42:01</t>
  </si>
  <si>
    <t>B*14:01</t>
  </si>
  <si>
    <t>B*38:01</t>
  </si>
  <si>
    <t>B*35:08</t>
  </si>
  <si>
    <t>B*51:01:01:01</t>
  </si>
  <si>
    <t>B*47:01:01:01</t>
  </si>
  <si>
    <t>B*44:03:01</t>
  </si>
  <si>
    <t>B*35:03</t>
  </si>
  <si>
    <t>B*45:01</t>
  </si>
  <si>
    <t>B*18:01:01</t>
  </si>
  <si>
    <t>B*46:01</t>
  </si>
  <si>
    <t>B*40:02</t>
  </si>
  <si>
    <t>B*15:01</t>
  </si>
  <si>
    <t>B*41:01</t>
  </si>
  <si>
    <t>B*13:02</t>
  </si>
  <si>
    <t>B*15:02</t>
  </si>
  <si>
    <t>B*78:01</t>
  </si>
  <si>
    <t>B*15:12</t>
  </si>
  <si>
    <t>B*27:06</t>
  </si>
  <si>
    <t>B*73:01</t>
  </si>
  <si>
    <t>B*07:02:01</t>
  </si>
  <si>
    <t>B*40:04</t>
  </si>
  <si>
    <t>B*58:02</t>
  </si>
  <si>
    <t>B*38:02:01</t>
  </si>
  <si>
    <t>B*15:26N</t>
  </si>
  <si>
    <t>B*48:01</t>
  </si>
  <si>
    <t>B*27:03</t>
  </si>
  <si>
    <t>B*27:09</t>
  </si>
  <si>
    <t>B*41:02:01</t>
  </si>
  <si>
    <t>B*27:02</t>
  </si>
  <si>
    <t>B*39:08</t>
  </si>
  <si>
    <t>B*82:01</t>
  </si>
  <si>
    <t>B*40:01:01</t>
  </si>
  <si>
    <t>B*07:03</t>
  </si>
  <si>
    <t>B*53:01</t>
  </si>
  <si>
    <t>B*44:05</t>
  </si>
  <si>
    <t>B*49:01:01</t>
  </si>
  <si>
    <t>B*14:02:01</t>
  </si>
  <si>
    <t>B*55:01</t>
  </si>
  <si>
    <t>B*39:25N</t>
  </si>
  <si>
    <t>B*35:01</t>
  </si>
  <si>
    <t>B*50:01</t>
  </si>
  <si>
    <t>B*44:02</t>
  </si>
  <si>
    <t>B*15:17</t>
  </si>
  <si>
    <t>B*15:03</t>
  </si>
  <si>
    <t>B*40:06:01:01</t>
  </si>
  <si>
    <t>B*15:16</t>
  </si>
  <si>
    <t>B*55:02</t>
  </si>
  <si>
    <t>B*52:01:01</t>
  </si>
  <si>
    <t>B*57:03</t>
  </si>
  <si>
    <t>B*35:05:01</t>
  </si>
  <si>
    <t>B*58:01:01</t>
  </si>
  <si>
    <t>B*39:01:03</t>
  </si>
  <si>
    <t>B*51:03</t>
  </si>
  <si>
    <t>B*54:01</t>
  </si>
  <si>
    <t>B*35:02</t>
  </si>
  <si>
    <t>B*27:05:02</t>
  </si>
  <si>
    <t>B*07:05</t>
  </si>
  <si>
    <t>B*15:10</t>
  </si>
  <si>
    <t>B*15:01:01:01</t>
  </si>
  <si>
    <t>B*15:21</t>
  </si>
  <si>
    <t>B*44:02:01:03</t>
  </si>
  <si>
    <t>B*57:01:01</t>
  </si>
  <si>
    <t>B*51:29</t>
  </si>
  <si>
    <t>B*81:01</t>
  </si>
  <si>
    <t>C*06:02</t>
  </si>
  <si>
    <t>C*03:04:01</t>
  </si>
  <si>
    <t>C*17:01</t>
  </si>
  <si>
    <t>C*12:03:01</t>
  </si>
  <si>
    <t>C*15:02:01:01</t>
  </si>
  <si>
    <t>C*14:03</t>
  </si>
  <si>
    <t>C*08:01</t>
  </si>
  <si>
    <t>C*12:02:02</t>
  </si>
  <si>
    <t>C*01:02:01</t>
  </si>
  <si>
    <t>C*07:02:01:03</t>
  </si>
  <si>
    <t>C*04:01:01:01</t>
  </si>
  <si>
    <t>C*06:02:01:01</t>
  </si>
  <si>
    <t>C*07:02:01:01</t>
  </si>
  <si>
    <t>C*14:02:01</t>
  </si>
  <si>
    <t>C*08:03</t>
  </si>
  <si>
    <t>C*16:02:01</t>
  </si>
  <si>
    <t>C*03:02</t>
  </si>
  <si>
    <t>C*03:04:01:01</t>
  </si>
  <si>
    <t>C*16:04:01</t>
  </si>
  <si>
    <t>C*03:03:01</t>
  </si>
  <si>
    <t>C*16:01:01</t>
  </si>
  <si>
    <t>C*04:09N</t>
  </si>
  <si>
    <t>C*05:01</t>
  </si>
  <si>
    <t>C*15:04</t>
  </si>
  <si>
    <t>C*07:04:01</t>
  </si>
  <si>
    <t>C*15:05:01</t>
  </si>
  <si>
    <t>C*03:04:01:02</t>
  </si>
  <si>
    <t>C*03:02:02:01</t>
  </si>
  <si>
    <t>C*17:03</t>
  </si>
  <si>
    <t>C*03:04:02</t>
  </si>
  <si>
    <t>C*04:03</t>
  </si>
  <si>
    <t>C*07:01:01:01</t>
  </si>
  <si>
    <t>C*08:02:01:01</t>
  </si>
  <si>
    <t>C*02:02:02:01</t>
  </si>
  <si>
    <t>DRB1*08:01</t>
  </si>
  <si>
    <t>DRB1*04:04</t>
  </si>
  <si>
    <t>DRB1*16:01:01</t>
  </si>
  <si>
    <t>DRB1*16:02:01</t>
  </si>
  <si>
    <t>DRB1*03:02:01</t>
  </si>
  <si>
    <t>DRB1*04:01:01</t>
  </si>
  <si>
    <t>DRB1*11:02</t>
  </si>
  <si>
    <t>DRB1*11:03</t>
  </si>
  <si>
    <t>DRB1*11:04:01</t>
  </si>
  <si>
    <t>DRB1*07:01:01</t>
  </si>
  <si>
    <t>DRB1*13:02:01</t>
  </si>
  <si>
    <t>DRB1*13:01:01</t>
  </si>
  <si>
    <t>DRB1*14:01</t>
  </si>
  <si>
    <t>DRB1*09:01:02</t>
  </si>
  <si>
    <t>DRB1*14:02</t>
  </si>
  <si>
    <t>DRB1*08:02:01</t>
  </si>
  <si>
    <t>DRB1*04:03</t>
  </si>
  <si>
    <t>DRB1*15:01:01</t>
  </si>
  <si>
    <t>DRB1*14:04</t>
  </si>
  <si>
    <t>DRB1*11:01:01</t>
  </si>
  <si>
    <t>DRB1*15:01:01:02</t>
  </si>
  <si>
    <t>DRB1*04:11:01</t>
  </si>
  <si>
    <t>DRB1*04:06:01</t>
  </si>
  <si>
    <t>DRB1*01:01:01</t>
  </si>
  <si>
    <t>DRB1*01:02:01</t>
  </si>
  <si>
    <t>DRB1*10:01:01</t>
  </si>
  <si>
    <t>DRB1*03:15</t>
  </si>
  <si>
    <t>DRB1*15:03</t>
  </si>
  <si>
    <t>DRB1*08:03</t>
  </si>
  <si>
    <t>DRB1*04:05:01</t>
  </si>
  <si>
    <t>DRB1*11:08:02</t>
  </si>
  <si>
    <t>DRB1*03:01:01</t>
  </si>
  <si>
    <t>DRB1*04:02</t>
  </si>
  <si>
    <t>DRB1*12:01:01</t>
  </si>
  <si>
    <t>DRB1*12:02:01</t>
  </si>
  <si>
    <t>DRB1*15:02:01</t>
  </si>
  <si>
    <t>DRB1*08:03:02</t>
  </si>
  <si>
    <t>DRB1*14:05:01</t>
  </si>
  <si>
    <t>DRB1*11:01:02</t>
  </si>
  <si>
    <t>DRB1*14:01:01/14:54:01</t>
  </si>
  <si>
    <t>DRB1*13:36</t>
  </si>
  <si>
    <t>DRB1*04:07:01</t>
  </si>
  <si>
    <t>DRB1*08:04</t>
  </si>
  <si>
    <t>DRB1*11:04</t>
  </si>
  <si>
    <t>DRB1*13:03:01</t>
  </si>
  <si>
    <t>DRB3*01:01:02:01/02</t>
  </si>
  <si>
    <t>DRB3*02:02:01</t>
  </si>
  <si>
    <t>DRB3*02:02</t>
  </si>
  <si>
    <t>DRB3*02:02:01:01</t>
  </si>
  <si>
    <t>DRB3*03:01:01</t>
  </si>
  <si>
    <t>DRB3*01:01</t>
  </si>
  <si>
    <t>DRB3*01:01:02:01</t>
  </si>
  <si>
    <t>DRB4*01:03:01:01</t>
  </si>
  <si>
    <t>DRB4*01:03:02</t>
  </si>
  <si>
    <t>DRB4*01:03:01:01/03</t>
  </si>
  <si>
    <t>DRB4*01:01:02</t>
  </si>
  <si>
    <t>DRB4*01:01:01:01</t>
  </si>
  <si>
    <t>DRB4*01:03:01:02N</t>
  </si>
  <si>
    <t>DRB5*02:02</t>
  </si>
  <si>
    <t>DRB5*01:01:01</t>
  </si>
  <si>
    <t>DRB5*01:02:01/01:08</t>
  </si>
  <si>
    <t>DQA1*01:01</t>
  </si>
  <si>
    <t>DQA1*01:03</t>
  </si>
  <si>
    <t>DQA1*01:02:02</t>
  </si>
  <si>
    <t>DQA1*04:01:01</t>
  </si>
  <si>
    <t>DQA1*05:01:01</t>
  </si>
  <si>
    <t>DQA1*05:05:01:01</t>
  </si>
  <si>
    <t>DQA1*02:01</t>
  </si>
  <si>
    <t>DQA1*01:04:01</t>
  </si>
  <si>
    <t>DQA1*05:03</t>
  </si>
  <si>
    <t>DQA1*01:02:01:04</t>
  </si>
  <si>
    <t>DQA1*01:02:01:01</t>
  </si>
  <si>
    <t>DQA1*03:01:01</t>
  </si>
  <si>
    <t>DQA1*01:01:01</t>
  </si>
  <si>
    <t>DQA1*03:02</t>
  </si>
  <si>
    <t>DQA1*03:03:01</t>
  </si>
  <si>
    <t>DQA1*06:01</t>
  </si>
  <si>
    <t>DQA1*01:03:01:02</t>
  </si>
  <si>
    <t>DQA1*05:05:01:02</t>
  </si>
  <si>
    <t>DQB1*03:02:01</t>
  </si>
  <si>
    <t>DQB1*05:02:01</t>
  </si>
  <si>
    <t>DQB1*04:02:01</t>
  </si>
  <si>
    <t>DQB1*03:01:01:01</t>
  </si>
  <si>
    <t>DQB1*06:04:01</t>
  </si>
  <si>
    <t>DQB1*03:03</t>
  </si>
  <si>
    <t>DQB1*06:03:01</t>
  </si>
  <si>
    <t>DQB1*02:01:01</t>
  </si>
  <si>
    <t>DQB1*06:02:01</t>
  </si>
  <si>
    <t>DQB1*03:03:02:02</t>
  </si>
  <si>
    <t>DQB1*04:01:01</t>
  </si>
  <si>
    <t>DQB1*06:01:01</t>
  </si>
  <si>
    <t>DQB1*05:03:01</t>
  </si>
  <si>
    <t>DQB1*02:02:01</t>
  </si>
  <si>
    <t>DQB1*03:01:01:03</t>
  </si>
  <si>
    <t>DQB1*05:01:01</t>
  </si>
  <si>
    <t>DQB1*05:01:01:02</t>
  </si>
  <si>
    <t>DQB1*06:09:01</t>
  </si>
  <si>
    <t>DQB1*03:03:02:01</t>
  </si>
  <si>
    <t>DPA1*02:01:01</t>
  </si>
  <si>
    <t>DPA1*01:04</t>
  </si>
  <si>
    <t>DPA1*02:02:02</t>
  </si>
  <si>
    <t>DPA1*01:03:01:05</t>
  </si>
  <si>
    <t>DPA1*01:03:01</t>
  </si>
  <si>
    <t>DPA1*01:03:01:04</t>
  </si>
  <si>
    <t>DPA1*01:03:01:02</t>
  </si>
  <si>
    <t>DPA1*01:03:01:03</t>
  </si>
  <si>
    <t>DPA1*01:01</t>
  </si>
  <si>
    <t>DPA1*03:01</t>
  </si>
  <si>
    <t>DPA1*02:02:03</t>
  </si>
  <si>
    <t>DPA1*02:02:01</t>
  </si>
  <si>
    <t>DPB1*11:01:01</t>
  </si>
  <si>
    <t>DPB1*03:01:01</t>
  </si>
  <si>
    <t>DPB1*15:01</t>
  </si>
  <si>
    <t>DPB1*02:01:02</t>
  </si>
  <si>
    <t>DPB1*14:01</t>
  </si>
  <si>
    <t>DPB1*01:01:01</t>
  </si>
  <si>
    <t>DPB1*13:01</t>
  </si>
  <si>
    <t>DPB1*21:01</t>
  </si>
  <si>
    <t>DPB1*19:01</t>
  </si>
  <si>
    <t>DPB1*04:01:01:01</t>
  </si>
  <si>
    <t>DPB1*03:01:01/104:01</t>
  </si>
  <si>
    <t>DPB1*27:01</t>
  </si>
  <si>
    <t>DPB1*04:02:01:02</t>
  </si>
  <si>
    <t>DPB1*04:01:01:02</t>
  </si>
  <si>
    <t>DPB1*06:01</t>
  </si>
  <si>
    <t>DPB1*17:01</t>
  </si>
  <si>
    <t>DPB1*31:01</t>
  </si>
  <si>
    <t>DPB1*30:01</t>
  </si>
  <si>
    <t>DPB1*106:01</t>
  </si>
  <si>
    <t>DPB1*05:01:01</t>
  </si>
  <si>
    <t>DPB1*02:02</t>
  </si>
  <si>
    <t>DPB1*04:02:01:01</t>
  </si>
  <si>
    <t>Total Referenced Alleles</t>
  </si>
  <si>
    <t>References</t>
  </si>
  <si>
    <t>35:01:01</t>
  </si>
  <si>
    <t>X</t>
  </si>
  <si>
    <t>56:01:01</t>
  </si>
  <si>
    <t>39:06:02</t>
  </si>
  <si>
    <t>--:--</t>
  </si>
  <si>
    <t>24:02:01</t>
  </si>
  <si>
    <t>07:18</t>
  </si>
  <si>
    <t>05:05:01</t>
  </si>
  <si>
    <t>04:04:01</t>
  </si>
  <si>
    <t>50:01:01</t>
  </si>
  <si>
    <t>26:01:01</t>
  </si>
  <si>
    <t>44:02:01</t>
  </si>
  <si>
    <t>15:13</t>
  </si>
  <si>
    <t>08:01:01</t>
  </si>
  <si>
    <t>40:01:02</t>
  </si>
  <si>
    <t>25:01:01</t>
  </si>
  <si>
    <t>37:01:01</t>
  </si>
  <si>
    <t>14:01:01</t>
  </si>
  <si>
    <t>30:01:01</t>
  </si>
  <si>
    <t>42:01:01</t>
  </si>
  <si>
    <t>68:02:01</t>
  </si>
  <si>
    <t>105:01</t>
  </si>
  <si>
    <t>23:01:01</t>
  </si>
  <si>
    <t>38:01:01</t>
  </si>
  <si>
    <t>104:01</t>
  </si>
  <si>
    <t>03:19</t>
  </si>
  <si>
    <t>11:02:01</t>
  </si>
  <si>
    <t>35:08:01</t>
  </si>
  <si>
    <t>11:03:01</t>
  </si>
  <si>
    <t>15:17:01</t>
  </si>
  <si>
    <t>07:01:02</t>
  </si>
  <si>
    <t>15:04:01</t>
  </si>
  <si>
    <t>47:01:01</t>
  </si>
  <si>
    <t>35:03:01</t>
  </si>
  <si>
    <t>14:54:01</t>
  </si>
  <si>
    <t>45:01:01</t>
  </si>
  <si>
    <t>02:01:08</t>
  </si>
  <si>
    <t>46:01:01</t>
  </si>
  <si>
    <t>03:01:03</t>
  </si>
  <si>
    <t>02:07:01</t>
  </si>
  <si>
    <t>40:02:01</t>
  </si>
  <si>
    <t>02:17:02</t>
  </si>
  <si>
    <t>01:02:30</t>
  </si>
  <si>
    <t>40:06:01</t>
  </si>
  <si>
    <t>26:02:01</t>
  </si>
  <si>
    <t>09:21</t>
  </si>
  <si>
    <t>15:03:01</t>
  </si>
  <si>
    <t>02:10:01</t>
  </si>
  <si>
    <t>41:01:01</t>
  </si>
  <si>
    <t>17:01:01</t>
  </si>
  <si>
    <t>04:03:01</t>
  </si>
  <si>
    <t>15:16:01</t>
  </si>
  <si>
    <t>24:03:01</t>
  </si>
  <si>
    <t>55:02:01</t>
  </si>
  <si>
    <t>08:06</t>
  </si>
  <si>
    <t>78:01:01</t>
  </si>
  <si>
    <t>29:01:01</t>
  </si>
  <si>
    <t>01:04:02</t>
  </si>
  <si>
    <t>14:04:01</t>
  </si>
  <si>
    <t>01:08N</t>
  </si>
  <si>
    <t>48:01:01</t>
  </si>
  <si>
    <t>01:05:01</t>
  </si>
  <si>
    <t>80:01:01</t>
  </si>
  <si>
    <t>57:03:01</t>
  </si>
  <si>
    <t>131:01</t>
  </si>
  <si>
    <t>03:02:02</t>
  </si>
  <si>
    <t>58:02:01</t>
  </si>
  <si>
    <t>02:03:01</t>
  </si>
  <si>
    <t>54:01:01</t>
  </si>
  <si>
    <t>08:03:01</t>
  </si>
  <si>
    <t>02:05:01</t>
  </si>
  <si>
    <t>33:01:01</t>
  </si>
  <si>
    <t>35:02:01</t>
  </si>
  <si>
    <t>07:05:01</t>
  </si>
  <si>
    <t>27:02:01</t>
  </si>
  <si>
    <t>15:05:02</t>
  </si>
  <si>
    <t>30:02:01</t>
  </si>
  <si>
    <t>34:02:01</t>
  </si>
  <si>
    <t>15:10:01</t>
  </si>
  <si>
    <t>02:01:07</t>
  </si>
  <si>
    <t>133:01</t>
  </si>
  <si>
    <t>53:01:01</t>
  </si>
  <si>
    <t>74:01:01</t>
  </si>
  <si>
    <t>04:01:02</t>
  </si>
  <si>
    <t>44:05:01</t>
  </si>
  <si>
    <t>34:01:01</t>
  </si>
  <si>
    <t>15:35</t>
  </si>
  <si>
    <t>01:03:01N</t>
  </si>
  <si>
    <t>08:04:01</t>
  </si>
  <si>
    <t>24:02:01L</t>
  </si>
  <si>
    <t>55:01:01</t>
  </si>
  <si>
    <t>03:01:01/124:01</t>
  </si>
  <si>
    <t>04:01:01/350:01</t>
  </si>
  <si>
    <t>04:01:01/105:01</t>
  </si>
  <si>
    <t>04:02:01/126:01</t>
  </si>
  <si>
    <t>02:01:02/105:01</t>
  </si>
  <si>
    <t>04:02:01/416:01</t>
  </si>
  <si>
    <t>13:01:01/107:01</t>
  </si>
  <si>
    <t>02:01:02/106:01</t>
  </si>
  <si>
    <t>19:01/414:01</t>
  </si>
  <si>
    <t>01:05</t>
  </si>
  <si>
    <t>05:01@</t>
  </si>
  <si>
    <t>06:04:01/006:41</t>
  </si>
  <si>
    <t>06:03:01/06:39</t>
  </si>
  <si>
    <t>06:02:01/06:39</t>
  </si>
  <si>
    <t>06:03:01/06:41</t>
  </si>
  <si>
    <t>06:09:01/06:88</t>
  </si>
  <si>
    <t>08:04:01/08:20</t>
  </si>
  <si>
    <t>13:03:01/08:40</t>
  </si>
  <si>
    <t>Total Alleles Referenced</t>
  </si>
  <si>
    <t>02@</t>
  </si>
  <si>
    <t>Total Alleles Sequenced</t>
  </si>
  <si>
    <t>Reference Typing</t>
  </si>
  <si>
    <t>TruSight HLA v2 Typing</t>
  </si>
  <si>
    <t>Notes</t>
  </si>
  <si>
    <t>This is an exon 3 mismatch of a single base position (1028) in which we called a T, consistent with 39:06:02. A C at this position is consistent with the 39:06:01. With over 200 reads in the analysis, we saw no evidence of the C call at this position. This is consistent with the NAR paper.</t>
  </si>
  <si>
    <t>This is mismatched to the 07:01:01 at a single base position (2857 C&gt;T) in exon 6. The T call at this position was made with over 100 reads of the more than 200 reads covering this position. The T at this position is consistent with the 07:18. The NAR paper called this locus ambiguous with both the 07:01/07:02 and 07:02/07:18 as possible results.</t>
  </si>
  <si>
    <t>This is a frequent reference issue in which the reference calls an 05:01 and the NGS result calls the more common 05:05. These differ from one another in 3 exon positions (777 exon 1, 5580 exon 3, and 6030 exon 4). Exon 2 sequence is identical between the two. This is consistent with the NAR paper.</t>
  </si>
  <si>
    <t>There is a single exon 2 heterozygous position (4284 AA&gt;AC) with over 200 reads and 50/50 allele balance. There are 6 other het positions called in the amplicon (4 in the 3' UTR and 2 in intron 1). These positions are consistent with coverage and allele balance to the exon 2 het position.</t>
  </si>
  <si>
    <t>There is a single base exon 3 mismatch to 02:01 at position 5548 (A&gt;G). The G is a perfect match to 02:02:01.</t>
  </si>
  <si>
    <t>This is a frequent reference issue in which the reference calls an 05:01 and the NGS result calls the more common 05:05. These differ from one another in 3 exon positions (777 exon 1, 5580 exon 3, and 6030 exon 4). Exon 2 sequence is identical between the two.</t>
  </si>
  <si>
    <t>We see no evidence of the 11:01. This is consistent with the NAR paper in which they also no evidence of the 11:01.</t>
  </si>
  <si>
    <t>There is a single exon 4 mismatch to the 15:02:01 at position 2008 (G&gt;C). The C is consistent with the 15:13 and is covered by more than 80 reads of the more than 200 reads covering the position.</t>
  </si>
  <si>
    <t>There is a single base mismatch to the 01:02:01 in exon 3 (5391 T&gt;C). We also see no evidence of heterozygosity. This is consistent with the NAR paper.</t>
  </si>
  <si>
    <t>The 01:01 and 01:03 alleles differ from one another in exon3 at position 13110. The 01:01 calls for an A and the 01:03 calls for a G. The G is called here with more than 200 reads attributed to the G call.</t>
  </si>
  <si>
    <t>There is a single base exon 4 mismatch to 03:01 at position 10163 (G&gt;A). The A is consistent with 104:01 and covered by more than 200 reads. The 104:01 homozygote is consistent with the NAR paper.</t>
  </si>
  <si>
    <t>There is a single exon 3 mismatch to 03:01 at position 5698 (C&gt;T). The T is a perfect match to 03:19. The NAR paper also called an 03:19 hom.</t>
  </si>
  <si>
    <t>There is a single base exon 3 mismatch to 02:01 at position 5548 (A&gt;G). The G is a perfect match to 02:02:01.  The 02:02:01 is the same call made in the NAR paper.</t>
  </si>
  <si>
    <t>This is a frequent reference error in which the 14:01 is called in favor of the 14:54. These alleles differ at one exon 3 base position 11292 (T&gt;C). The is a perfect match to 14:54. This is the same call made in the NAR paper.</t>
  </si>
  <si>
    <t xml:space="preserve">This is a frequent reference error in which the 14:01 is called in favor of the 14:54. These alleles differ at one exon 3 base position 11292 (T&gt;C). The is a perfect match to 14:54. </t>
  </si>
  <si>
    <t>There are two mismatches in exon 1 and 3 to the 03:01. These are perfect matches to the 03:02. The NAR paper made this same call.</t>
  </si>
  <si>
    <t>There are 2 mismatches to the 03:01:01 in exons 3 (10946 A&gt;G) and 4 (11705 T&gt;C). Both of these changes are consistent with 03:01:03.</t>
  </si>
  <si>
    <t>This is an exon 1 mismatch of a single base position (315) in which we called a G, consistent with 02:17:02. A T at this position is consistent with the 02:17:01. With over 200 reads in the analysis, we saw no evidence of the T call at this position. This is consistent with the NAR paper.</t>
  </si>
  <si>
    <t>There are two mismatches to the 02:02, one in exon 3 (1150 A&gt;G) and one in exon 4 (1954 A&gt;G). Both positions are covered by more than 200 reads all going to the G's. The G call at these positions is consistent with the 02:10. Furthermore, the 17:01 was not in the reference and is clearly present in our results.</t>
  </si>
  <si>
    <t>There is a single exon 3 mismatch to 03:01 at position 5698 (C&gt;T). The T is a perfect match to 03:19.</t>
  </si>
  <si>
    <t>There is no evidence of the 05:02:01 in our sequence data. The NAR paper also called the 03:03:02 homozygote.</t>
  </si>
  <si>
    <t>15@</t>
  </si>
  <si>
    <t>There is a single base exon 6 mismatch to the 07:01 at position 2857 (CC&gt;CT) with more than 80 reads covering the T and more than 200 total reads covering the position. The T at this position is consistent with 07:18. The NAR paper called this ambiguous with both the 07:01 and the 07:18 as potential results.</t>
  </si>
  <si>
    <t>There is a single base exon 4 mismatch to 03:01 at position 10163 (G&gt;A). The A is consistent with 104:01 and covered by more than 80 reads. The NAR paper called this with an ambiguity string containing both the 03:01 and 104:01.</t>
  </si>
  <si>
    <t>There is a single base exon 2 mismatch to the 02:02:03 at position 4260 (G&gt;A). The A is consistent with 02:02:02 and is covered by more than 100 reads. The 02:02:02 is consistent with the NAR paper.</t>
  </si>
  <si>
    <t>There is no DRB4*01:01:02 allele characterized in the current IMGT/HLA database. This typing is a perfect match to 01:01:01.</t>
  </si>
  <si>
    <t>There is no DPA1*01:01 currently characterized in the IMGT/HLA database.</t>
  </si>
  <si>
    <t>There is a single base exon 2 mismatch to 13:01:01 at position 5133 (A&gt;G). The G is consistent with 133:01 and is covered by 200 reads. The 133:01 is consistent with NAR paper.</t>
  </si>
  <si>
    <t>Single base mismatch to 40:01:01 in exon 1 at position 356 (G&gt;C). The C is consistent with CWD allele 40:01:02.</t>
  </si>
  <si>
    <t>There is a single base mismatch to 03:02 in exon 1 at position 799 (C&gt;T). The T is a perfect match to 03:03:01.</t>
  </si>
  <si>
    <t>There is a single exon 3 mismatch to 03:01 at position 5698 (C&gt;T). The T is a perfect match to 03:19. The NAR paper also called an 03:19.</t>
  </si>
  <si>
    <t>08:01:01/03</t>
  </si>
  <si>
    <t>04:04:01/133:01</t>
  </si>
  <si>
    <t>13:01:01/107:01/350:01</t>
  </si>
  <si>
    <t>02:01:01/02:14</t>
  </si>
  <si>
    <t>02:05:01/02:22:01</t>
  </si>
  <si>
    <t>Total Ambiguity Rate</t>
  </si>
  <si>
    <t>Ambiguity</t>
  </si>
  <si>
    <t>06:04:01/06:41</t>
  </si>
  <si>
    <t>13:55</t>
  </si>
  <si>
    <t>06:04:01/06:84</t>
  </si>
  <si>
    <t>31:01:02/31:88</t>
  </si>
  <si>
    <t>33:01:01/33:03:01</t>
  </si>
  <si>
    <t>07:02:01/08:156</t>
  </si>
  <si>
    <t>08:01:01/42:01:01</t>
  </si>
  <si>
    <t>MiniSeq</t>
  </si>
  <si>
    <t>MiSeq</t>
  </si>
  <si>
    <t>Reference</t>
  </si>
  <si>
    <t xml:space="preserve">MiSeq </t>
  </si>
  <si>
    <t>IHW09052</t>
  </si>
  <si>
    <t>This locus was called accurately on the MiSeq and inaccurately on the MiniSeq, calling a 13:55 instead of a 13:03:01.</t>
  </si>
  <si>
    <t>This locus required 3 base edits when sequenced on the MiSeq, and no editing was required when sequenced on the MiniSeq. It was considered inaccurate on the MiSeq and accurate on the MiniSeq.</t>
  </si>
  <si>
    <t>This locus was called accurately on the MiSeq and inaccurately on the MiniSeq, with no call being made with the MiniSeq data.</t>
  </si>
  <si>
    <t>This locus required 1 base edit when sequenced on the MiSeq, and no editing was required when sequenced on the MiniSeq. It was considered inaccurate on the MiSeq and accurate on the MiniSeq.</t>
  </si>
  <si>
    <t>This locus requires 1 base edit when sequenced on the MiniSeq, and no editing was required when sequenced on the MiSeq. It was considered accurate on the MiSeq and inaccurate on the MiniSeq.</t>
  </si>
  <si>
    <t>This locus contained a phase ambiguity when sequenced on the MiSeq and no phase ambiguity was present when sequenced on the MiniSeq. The remaining ambiguity is an amplicon ambiguity present on both.</t>
  </si>
  <si>
    <t>This locus contained a phase ambiguity when sequenced on the MiSeq and no phase ambiguity was present when sequenced on the MiniSeq.</t>
  </si>
  <si>
    <t>TruSight HLA v2 MiSeq Results</t>
  </si>
  <si>
    <t>Reference Panel Representation of CWD 2.0.0 G Groups</t>
  </si>
  <si>
    <t>Reference Panel Previous HLA Typing Results</t>
  </si>
  <si>
    <t>Reference Panel Unique HLA Alleles</t>
  </si>
  <si>
    <t>Unique Alleles</t>
  </si>
  <si>
    <t>Reference Panel Total Alleles with Typing Results</t>
  </si>
  <si>
    <t>Reference Panel Typing Results with TruSight HLA v2 on MiSeq 2x150 Sequencing</t>
  </si>
  <si>
    <t>Comparison to Original Reference Typing Result</t>
  </si>
  <si>
    <t>Calculation of Accuracy</t>
  </si>
  <si>
    <t xml:space="preserve">Updated Reference </t>
  </si>
  <si>
    <t>Novel Alleles</t>
  </si>
  <si>
    <t>No Typing Result</t>
  </si>
  <si>
    <t>Calculation of Ambiguity Rate</t>
  </si>
  <si>
    <t>Total Alleles Concordant (Updated Reference)</t>
  </si>
  <si>
    <t>Total Alleles Concordant (Original Reference)</t>
  </si>
  <si>
    <t>Percent Concordant (Updated Reference)</t>
  </si>
  <si>
    <t>Reference Panel Updates to Original Typing Results</t>
  </si>
  <si>
    <t>TruSight HLA v2 Ambiguities (MiSeq Sequencing)</t>
  </si>
  <si>
    <t>Reference Panel Typing Results with TruSight HLA v2 on MiniSeq 2x150 Sequencing</t>
  </si>
  <si>
    <t>TruSight HLA v2 MiniSeq Results</t>
  </si>
  <si>
    <t>Comparison to MiSeq Result</t>
  </si>
  <si>
    <t>Comparison to Updated Reference Typing</t>
  </si>
  <si>
    <t>Dif</t>
  </si>
  <si>
    <t>Differences Between TruSight HLA v2 Sequencing on MiSeq versus MiniSeq</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</si>
</sst>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1"/>
      <color theme="1"/>
      <name val="Arial"/>
      <family val="2"/>
      <scheme val="minor"/>
    </font>
    <font>
      <sz val="10"/>
      <name val="Arial"/>
      <family val="2"/>
    </font>
    <font>
      <sz val="9"/>
      <name val="Arial"/>
      <family val="2"/>
    </font>
    <font>
      <sz val="10"/>
      <name val="Arial"/>
      <family val="2"/>
    </font>
    <font>
      <b/>
      <sz val="10"/>
      <name val="Arial"/>
      <family val="2"/>
    </font>
    <font>
      <sz val="9"/>
      <name val="Arial"/>
      <family val="2"/>
    </font>
    <font>
      <sz val="9"/>
      <color indexed="10"/>
      <name val="Arial"/>
      <family val="2"/>
    </font>
    <font>
      <sz val="8"/>
      <name val="Arial"/>
      <family val="2"/>
    </font>
    <font>
      <sz val="10"/>
      <name val="Arial"/>
      <family val="2"/>
    </font>
    <font>
      <sz val="11"/>
      <color theme="1"/>
      <name val="Arial"/>
      <family val="2"/>
    </font>
    <font>
      <b/>
      <sz val="11"/>
      <color theme="1"/>
      <name val="Arial"/>
      <family val="2"/>
    </font>
    <font>
      <sz val="10"/>
      <color theme="1"/>
      <name val="Arial"/>
      <family val="2"/>
    </font>
    <font>
      <b/>
      <sz val="10"/>
      <color theme="1"/>
      <name val="Arial"/>
      <family val="2"/>
    </font>
    <font>
      <b/>
      <sz val="9"/>
      <name val="Arial"/>
      <family val="2"/>
    </font>
    <font>
      <sz val="9"/>
      <color indexed="81"/>
      <name val="Tahoma"/>
      <family val="2"/>
    </font>
    <font>
      <b/>
      <sz val="9"/>
      <color indexed="81"/>
      <name val="Tahoma"/>
      <family val="2"/>
    </font>
    <font>
      <b/>
      <sz val="8"/>
      <name val="Arial"/>
      <family val="2"/>
    </font>
    <font>
      <sz val="9"/>
      <name val="Arial"/>
      <family val="2"/>
      <scheme val="minor"/>
    </font>
    <font>
      <b/>
      <sz val="9"/>
      <name val="Arial"/>
      <family val="2"/>
      <scheme val="minor"/>
    </font>
    <font>
      <b/>
      <sz val="13"/>
      <color theme="3"/>
      <name val="Arial"/>
      <family val="2"/>
      <scheme val="minor"/>
    </font>
    <font>
      <b/>
      <sz val="11"/>
      <color theme="3"/>
      <name val="Arial"/>
      <family val="2"/>
      <scheme val="minor"/>
    </font>
    <font>
      <b/>
      <sz val="13"/>
      <name val="Arial"/>
      <family val="2"/>
      <scheme val="minor"/>
    </font>
    <font>
      <b/>
      <sz val="11"/>
      <name val="Arial"/>
      <family val="2"/>
      <scheme val="minor"/>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ck">
        <color theme="4" tint="0.499984740745262"/>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theme="4" tint="0.39994506668294322"/>
      </left>
      <right/>
      <top style="medium">
        <color theme="4" tint="0.39997558519241921"/>
      </top>
      <bottom/>
      <diagonal/>
    </border>
    <border>
      <left/>
      <right/>
      <top style="medium">
        <color theme="4" tint="0.39997558519241921"/>
      </top>
      <bottom/>
      <diagonal/>
    </border>
    <border>
      <left/>
      <right style="medium">
        <color theme="4" tint="0.39994506668294322"/>
      </right>
      <top style="medium">
        <color theme="4" tint="0.39997558519241921"/>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right style="medium">
        <color theme="4" tint="0.39994506668294322"/>
      </right>
      <top/>
      <bottom style="medium">
        <color theme="4" tint="0.39994506668294322"/>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s>
  <cellStyleXfs count="7">
    <xf numFmtId="0" fontId="0" fillId="0" borderId="0"/>
    <xf numFmtId="9" fontId="9"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0" fontId="20" fillId="0" borderId="26" applyNumberFormat="0" applyFill="0" applyAlignment="0" applyProtection="0"/>
    <xf numFmtId="0" fontId="21" fillId="0" borderId="27" applyNumberFormat="0" applyFill="0" applyAlignment="0" applyProtection="0"/>
  </cellStyleXfs>
  <cellXfs count="456">
    <xf numFmtId="0" fontId="0" fillId="0" borderId="0" xfId="0"/>
    <xf numFmtId="0" fontId="0" fillId="0" borderId="0" xfId="0" applyBorder="1"/>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2" fillId="0" borderId="1" xfId="0" quotePrefix="1"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xf>
    <xf numFmtId="49" fontId="2" fillId="0" borderId="1" xfId="0" quotePrefix="1" applyNumberFormat="1" applyFont="1" applyFill="1" applyBorder="1" applyAlignment="1">
      <alignment horizontal="left" vertical="center"/>
    </xf>
    <xf numFmtId="49" fontId="4" fillId="2" borderId="0" xfId="0" applyNumberFormat="1" applyFont="1" applyFill="1" applyBorder="1" applyAlignment="1"/>
    <xf numFmtId="49" fontId="3" fillId="2" borderId="0" xfId="0" applyNumberFormat="1" applyFont="1" applyFill="1" applyBorder="1" applyAlignment="1"/>
    <xf numFmtId="49" fontId="3" fillId="0" borderId="0" xfId="0" applyNumberFormat="1" applyFont="1" applyBorder="1" applyAlignment="1"/>
    <xf numFmtId="49" fontId="6" fillId="0" borderId="0" xfId="0" applyNumberFormat="1" applyFont="1" applyBorder="1" applyAlignment="1"/>
    <xf numFmtId="49" fontId="3" fillId="0" borderId="0" xfId="0" applyNumberFormat="1" applyFont="1" applyFill="1" applyBorder="1" applyAlignment="1"/>
    <xf numFmtId="49" fontId="6" fillId="0" borderId="0" xfId="0" applyNumberFormat="1" applyFont="1" applyFill="1" applyBorder="1" applyAlignment="1"/>
    <xf numFmtId="49" fontId="2" fillId="0" borderId="0" xfId="0" applyNumberFormat="1" applyFont="1" applyFill="1" applyBorder="1"/>
    <xf numFmtId="49" fontId="0" fillId="0" borderId="0" xfId="0" applyNumberFormat="1" applyFill="1" applyBorder="1"/>
    <xf numFmtId="49" fontId="2" fillId="0" borderId="0" xfId="0" applyNumberFormat="1" applyFont="1" applyBorder="1"/>
    <xf numFmtId="49" fontId="0" fillId="0" borderId="0" xfId="0" applyNumberFormat="1" applyBorder="1"/>
    <xf numFmtId="49" fontId="4" fillId="0" borderId="0" xfId="0" applyNumberFormat="1" applyFont="1" applyBorder="1"/>
    <xf numFmtId="0" fontId="10" fillId="0" borderId="0" xfId="2" applyFont="1"/>
    <xf numFmtId="0" fontId="2" fillId="0" borderId="0" xfId="0" applyFont="1"/>
    <xf numFmtId="0" fontId="10" fillId="0" borderId="0" xfId="2" applyFont="1" applyFill="1"/>
    <xf numFmtId="0" fontId="10" fillId="0" borderId="0" xfId="2" applyFont="1" applyFill="1" applyAlignment="1">
      <alignment horizontal="center"/>
    </xf>
    <xf numFmtId="0" fontId="0" fillId="0" borderId="0" xfId="0" applyNumberFormat="1" applyBorder="1"/>
    <xf numFmtId="0" fontId="2" fillId="0" borderId="0" xfId="0" applyNumberFormat="1" applyFont="1" applyBorder="1"/>
    <xf numFmtId="0" fontId="0" fillId="0" borderId="0" xfId="0" applyNumberFormat="1" applyFill="1" applyBorder="1" applyAlignment="1">
      <alignment horizontal="center"/>
    </xf>
    <xf numFmtId="49" fontId="2" fillId="0" borderId="0" xfId="0" applyNumberFormat="1" applyFont="1" applyBorder="1" applyAlignment="1">
      <alignment horizontal="center"/>
    </xf>
    <xf numFmtId="49" fontId="3" fillId="0" borderId="7" xfId="0" applyNumberFormat="1" applyFont="1" applyFill="1" applyBorder="1" applyAlignment="1">
      <alignment horizontal="left"/>
    </xf>
    <xf numFmtId="0" fontId="2" fillId="0" borderId="1" xfId="4" applyBorder="1" applyAlignment="1">
      <alignment horizontal="left" vertical="top"/>
    </xf>
    <xf numFmtId="0" fontId="2" fillId="0" borderId="1" xfId="4" applyBorder="1"/>
    <xf numFmtId="0" fontId="2" fillId="0" borderId="11" xfId="4" applyBorder="1" applyAlignment="1">
      <alignment horizontal="left" vertical="top"/>
    </xf>
    <xf numFmtId="0" fontId="2" fillId="0" borderId="12" xfId="4" applyBorder="1"/>
    <xf numFmtId="0" fontId="2" fillId="0" borderId="12" xfId="4" applyBorder="1" applyAlignment="1">
      <alignment horizontal="left" vertical="top"/>
    </xf>
    <xf numFmtId="49" fontId="3" fillId="0" borderId="12" xfId="0" applyNumberFormat="1" applyFont="1" applyBorder="1" applyAlignment="1"/>
    <xf numFmtId="49" fontId="3" fillId="2" borderId="12" xfId="0" applyNumberFormat="1" applyFont="1" applyFill="1" applyBorder="1" applyAlignment="1"/>
    <xf numFmtId="49" fontId="3" fillId="0" borderId="7" xfId="0" applyNumberFormat="1" applyFont="1" applyBorder="1" applyAlignment="1"/>
    <xf numFmtId="49" fontId="3" fillId="2" borderId="7" xfId="0" applyNumberFormat="1" applyFont="1" applyFill="1" applyBorder="1" applyAlignment="1"/>
    <xf numFmtId="49" fontId="14" fillId="0" borderId="0" xfId="0" applyNumberFormat="1" applyFont="1" applyBorder="1"/>
    <xf numFmtId="49" fontId="3" fillId="0" borderId="0" xfId="0" applyNumberFormat="1" applyFont="1" applyBorder="1" applyAlignment="1">
      <alignment horizontal="left"/>
    </xf>
    <xf numFmtId="49" fontId="3" fillId="0" borderId="0" xfId="0" applyNumberFormat="1" applyFont="1" applyBorder="1"/>
    <xf numFmtId="49" fontId="14" fillId="0" borderId="11" xfId="0" applyNumberFormat="1" applyFont="1" applyFill="1" applyBorder="1" applyAlignment="1"/>
    <xf numFmtId="0" fontId="3" fillId="0" borderId="11" xfId="4" applyFont="1" applyBorder="1" applyAlignment="1">
      <alignment horizontal="left" vertical="top"/>
    </xf>
    <xf numFmtId="0" fontId="3" fillId="0" borderId="1" xfId="4" applyFont="1" applyBorder="1" applyAlignment="1">
      <alignment horizontal="left" vertical="top"/>
    </xf>
    <xf numFmtId="0" fontId="3" fillId="0" borderId="1" xfId="4" applyFont="1" applyBorder="1"/>
    <xf numFmtId="0" fontId="3" fillId="0" borderId="7" xfId="4" applyFont="1" applyBorder="1"/>
    <xf numFmtId="49" fontId="3" fillId="0" borderId="11" xfId="0" applyNumberFormat="1" applyFont="1" applyBorder="1" applyAlignment="1">
      <alignment horizontal="left"/>
    </xf>
    <xf numFmtId="0" fontId="3" fillId="0" borderId="7" xfId="4" applyFont="1" applyBorder="1" applyAlignment="1">
      <alignment horizontal="left" vertical="top"/>
    </xf>
    <xf numFmtId="49" fontId="3" fillId="0" borderId="7" xfId="0" applyNumberFormat="1" applyFont="1" applyFill="1" applyBorder="1"/>
    <xf numFmtId="49" fontId="3" fillId="0" borderId="0" xfId="0" applyNumberFormat="1" applyFont="1" applyFill="1" applyBorder="1"/>
    <xf numFmtId="49" fontId="3" fillId="0" borderId="1" xfId="0" quotePrefix="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4" fillId="0" borderId="11" xfId="0" applyNumberFormat="1" applyFont="1" applyFill="1" applyBorder="1"/>
    <xf numFmtId="49" fontId="3" fillId="0" borderId="1" xfId="0" applyNumberFormat="1" applyFont="1" applyFill="1" applyBorder="1" applyAlignment="1">
      <alignment horizontal="left" vertical="center"/>
    </xf>
    <xf numFmtId="49" fontId="3" fillId="0" borderId="7" xfId="0" quotePrefix="1" applyNumberFormat="1" applyFont="1" applyFill="1" applyBorder="1" applyAlignment="1">
      <alignment horizontal="left" vertical="center"/>
    </xf>
    <xf numFmtId="49" fontId="3" fillId="0" borderId="7" xfId="0" applyNumberFormat="1" applyFont="1" applyBorder="1"/>
    <xf numFmtId="49" fontId="3" fillId="0" borderId="14" xfId="0" applyNumberFormat="1" applyFont="1" applyBorder="1" applyAlignment="1">
      <alignment horizontal="left"/>
    </xf>
    <xf numFmtId="49" fontId="3" fillId="0" borderId="0" xfId="0" applyNumberFormat="1" applyFont="1" applyBorder="1" applyAlignment="1">
      <alignment horizontal="center"/>
    </xf>
    <xf numFmtId="0" fontId="3" fillId="2" borderId="11" xfId="0" applyNumberFormat="1" applyFont="1" applyFill="1" applyBorder="1" applyAlignment="1">
      <alignment horizontal="center"/>
    </xf>
    <xf numFmtId="0" fontId="3" fillId="2" borderId="1" xfId="0" applyNumberFormat="1" applyFont="1" applyFill="1" applyBorder="1" applyAlignment="1">
      <alignment horizontal="center"/>
    </xf>
    <xf numFmtId="0" fontId="3" fillId="2" borderId="12" xfId="0" applyNumberFormat="1" applyFont="1" applyFill="1" applyBorder="1" applyAlignment="1">
      <alignment horizontal="center"/>
    </xf>
    <xf numFmtId="0" fontId="3" fillId="0" borderId="11" xfId="0" applyNumberFormat="1" applyFont="1" applyBorder="1" applyAlignment="1">
      <alignment horizontal="center"/>
    </xf>
    <xf numFmtId="0" fontId="3" fillId="0" borderId="1" xfId="0" applyNumberFormat="1" applyFont="1" applyBorder="1" applyAlignment="1">
      <alignment horizontal="center"/>
    </xf>
    <xf numFmtId="0" fontId="3" fillId="0" borderId="12" xfId="0" applyNumberFormat="1" applyFont="1" applyBorder="1" applyAlignment="1">
      <alignment horizontal="center"/>
    </xf>
    <xf numFmtId="0" fontId="3" fillId="0" borderId="11" xfId="0" applyNumberFormat="1" applyFont="1" applyFill="1" applyBorder="1" applyAlignment="1">
      <alignment horizontal="center"/>
    </xf>
    <xf numFmtId="0" fontId="3" fillId="0" borderId="1" xfId="0" applyNumberFormat="1" applyFont="1" applyFill="1" applyBorder="1" applyAlignment="1">
      <alignment horizontal="center"/>
    </xf>
    <xf numFmtId="0" fontId="3" fillId="0" borderId="12" xfId="0" applyNumberFormat="1" applyFont="1" applyFill="1" applyBorder="1" applyAlignment="1">
      <alignment horizontal="center"/>
    </xf>
    <xf numFmtId="0" fontId="3" fillId="0" borderId="14" xfId="0" applyNumberFormat="1" applyFont="1" applyBorder="1" applyAlignment="1">
      <alignment horizontal="center"/>
    </xf>
    <xf numFmtId="0" fontId="3" fillId="0" borderId="16" xfId="0" applyNumberFormat="1" applyFont="1" applyBorder="1" applyAlignment="1">
      <alignment horizontal="center"/>
    </xf>
    <xf numFmtId="49" fontId="3" fillId="0" borderId="1" xfId="4" applyNumberFormat="1" applyFont="1" applyBorder="1" applyAlignment="1">
      <alignment horizontal="left" vertical="top"/>
    </xf>
    <xf numFmtId="0" fontId="3" fillId="0" borderId="0" xfId="0" applyNumberFormat="1" applyFont="1" applyBorder="1" applyAlignment="1">
      <alignment horizontal="center"/>
    </xf>
    <xf numFmtId="10" fontId="3" fillId="0" borderId="0" xfId="1" applyNumberFormat="1" applyFont="1" applyBorder="1" applyAlignment="1">
      <alignment horizontal="center"/>
    </xf>
    <xf numFmtId="0" fontId="3" fillId="0" borderId="0" xfId="0" applyNumberFormat="1" applyFont="1" applyBorder="1"/>
    <xf numFmtId="49" fontId="3" fillId="0" borderId="1" xfId="4" applyNumberFormat="1" applyFont="1" applyBorder="1" applyAlignment="1">
      <alignment horizontal="left" vertical="center"/>
    </xf>
    <xf numFmtId="49" fontId="3" fillId="0" borderId="1" xfId="0" applyNumberFormat="1" applyFont="1" applyFill="1" applyBorder="1" applyAlignment="1">
      <alignment horizontal="center" vertical="center"/>
    </xf>
    <xf numFmtId="49" fontId="8" fillId="2" borderId="0" xfId="0" applyNumberFormat="1" applyFont="1" applyFill="1" applyBorder="1" applyAlignment="1">
      <alignment vertical="center"/>
    </xf>
    <xf numFmtId="49" fontId="8" fillId="0" borderId="0" xfId="0" applyNumberFormat="1" applyFont="1" applyBorder="1" applyAlignment="1">
      <alignment vertical="center"/>
    </xf>
    <xf numFmtId="49" fontId="8" fillId="0" borderId="0" xfId="0" applyNumberFormat="1" applyFont="1" applyFill="1" applyBorder="1" applyAlignment="1">
      <alignment vertical="center"/>
    </xf>
    <xf numFmtId="49" fontId="17" fillId="0" borderId="0" xfId="0" applyNumberFormat="1" applyFont="1" applyBorder="1" applyAlignment="1">
      <alignment vertical="center"/>
    </xf>
    <xf numFmtId="49" fontId="17" fillId="0" borderId="0" xfId="0" applyNumberFormat="1" applyFont="1" applyBorder="1" applyAlignment="1">
      <alignment horizontal="center" vertical="center"/>
    </xf>
    <xf numFmtId="49" fontId="3" fillId="0" borderId="11" xfId="4" applyNumberFormat="1" applyFont="1" applyBorder="1" applyAlignment="1">
      <alignment horizontal="left" vertical="top"/>
    </xf>
    <xf numFmtId="10" fontId="3" fillId="0" borderId="0" xfId="1" applyNumberFormat="1" applyFont="1" applyBorder="1"/>
    <xf numFmtId="10" fontId="3" fillId="0" borderId="0" xfId="0" applyNumberFormat="1" applyFont="1" applyBorder="1"/>
    <xf numFmtId="49" fontId="14" fillId="0" borderId="1" xfId="0" applyNumberFormat="1" applyFont="1" applyFill="1" applyBorder="1"/>
    <xf numFmtId="49" fontId="14" fillId="0" borderId="1" xfId="0" applyNumberFormat="1" applyFont="1" applyFill="1" applyBorder="1" applyAlignment="1"/>
    <xf numFmtId="49" fontId="5" fillId="3" borderId="1" xfId="0" applyNumberFormat="1" applyFont="1" applyFill="1" applyBorder="1" applyAlignment="1"/>
    <xf numFmtId="49" fontId="3" fillId="0" borderId="1" xfId="0" applyNumberFormat="1" applyFont="1" applyFill="1" applyBorder="1"/>
    <xf numFmtId="49" fontId="14" fillId="5" borderId="1" xfId="0" applyNumberFormat="1" applyFont="1" applyFill="1" applyBorder="1" applyAlignment="1"/>
    <xf numFmtId="49" fontId="2" fillId="5" borderId="1" xfId="0" applyNumberFormat="1" applyFont="1" applyFill="1" applyBorder="1"/>
    <xf numFmtId="0" fontId="3" fillId="5" borderId="1" xfId="4" applyFont="1" applyFill="1" applyBorder="1" applyAlignment="1">
      <alignment horizontal="left" vertical="top"/>
    </xf>
    <xf numFmtId="49" fontId="14" fillId="5" borderId="1" xfId="0" applyNumberFormat="1" applyFont="1" applyFill="1" applyBorder="1"/>
    <xf numFmtId="49" fontId="3" fillId="5" borderId="1" xfId="4" applyNumberFormat="1" applyFont="1" applyFill="1" applyBorder="1" applyAlignment="1">
      <alignment horizontal="left" vertical="top"/>
    </xf>
    <xf numFmtId="0" fontId="4" fillId="2" borderId="0" xfId="0" applyNumberFormat="1" applyFont="1" applyFill="1" applyBorder="1" applyAlignment="1"/>
    <xf numFmtId="0" fontId="3" fillId="2" borderId="8" xfId="0" applyNumberFormat="1" applyFont="1" applyFill="1" applyBorder="1" applyAlignment="1">
      <alignment horizontal="center"/>
    </xf>
    <xf numFmtId="0" fontId="3" fillId="0" borderId="12" xfId="4" applyFont="1" applyBorder="1"/>
    <xf numFmtId="0" fontId="3" fillId="0" borderId="12" xfId="4" applyFont="1" applyBorder="1" applyAlignment="1">
      <alignment horizontal="left" vertical="top"/>
    </xf>
    <xf numFmtId="49" fontId="3" fillId="0" borderId="12" xfId="0" applyNumberFormat="1" applyFont="1" applyFill="1" applyBorder="1"/>
    <xf numFmtId="49" fontId="3" fillId="0" borderId="12" xfId="0" applyNumberFormat="1" applyFont="1" applyBorder="1"/>
    <xf numFmtId="0" fontId="3" fillId="2" borderId="20" xfId="0" applyNumberFormat="1" applyFont="1" applyFill="1" applyBorder="1" applyAlignment="1">
      <alignment horizontal="center"/>
    </xf>
    <xf numFmtId="49" fontId="3" fillId="0" borderId="1" xfId="0" applyNumberFormat="1" applyFont="1" applyBorder="1" applyAlignment="1">
      <alignment horizontal="left"/>
    </xf>
    <xf numFmtId="0" fontId="0" fillId="0" borderId="1" xfId="0" applyBorder="1"/>
    <xf numFmtId="49" fontId="2" fillId="0" borderId="11" xfId="4" applyNumberFormat="1" applyBorder="1" applyAlignment="1">
      <alignment horizontal="left" vertical="top"/>
    </xf>
    <xf numFmtId="10" fontId="0" fillId="0" borderId="0" xfId="1" applyNumberFormat="1" applyFont="1" applyBorder="1" applyAlignment="1">
      <alignment horizontal="center"/>
    </xf>
    <xf numFmtId="0" fontId="19" fillId="6"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18" fillId="0" borderId="0" xfId="0" applyFont="1" applyAlignment="1">
      <alignment horizontal="center"/>
    </xf>
    <xf numFmtId="49" fontId="18" fillId="0" borderId="1" xfId="0" quotePrefix="1" applyNumberFormat="1" applyFont="1" applyFill="1" applyBorder="1" applyAlignment="1">
      <alignment horizontal="center" vertical="center"/>
    </xf>
    <xf numFmtId="49" fontId="18" fillId="0" borderId="1" xfId="4" applyNumberFormat="1" applyFont="1" applyBorder="1" applyAlignment="1">
      <alignment horizontal="center" vertical="center"/>
    </xf>
    <xf numFmtId="49" fontId="18" fillId="0" borderId="1" xfId="0" applyNumberFormat="1" applyFont="1" applyFill="1" applyBorder="1" applyAlignment="1">
      <alignment horizontal="center" vertical="center"/>
    </xf>
    <xf numFmtId="49" fontId="18" fillId="7" borderId="1" xfId="0" applyNumberFormat="1" applyFont="1" applyFill="1" applyBorder="1" applyAlignment="1">
      <alignment horizontal="center" vertical="center"/>
    </xf>
    <xf numFmtId="49" fontId="18" fillId="0" borderId="1" xfId="0" applyNumberFormat="1" applyFont="1" applyBorder="1" applyAlignment="1">
      <alignment horizontal="center" vertical="center"/>
    </xf>
    <xf numFmtId="0" fontId="2" fillId="0" borderId="1" xfId="4" applyBorder="1" applyAlignment="1">
      <alignment horizontal="left" vertical="center"/>
    </xf>
    <xf numFmtId="49" fontId="3" fillId="7" borderId="1" xfId="4" applyNumberFormat="1" applyFont="1" applyFill="1" applyBorder="1" applyAlignment="1">
      <alignment horizontal="left" vertical="center"/>
    </xf>
    <xf numFmtId="0" fontId="2" fillId="7" borderId="1" xfId="4" applyFill="1" applyBorder="1" applyAlignment="1">
      <alignment horizontal="left" vertical="center"/>
    </xf>
    <xf numFmtId="0" fontId="10" fillId="0" borderId="1" xfId="2" applyFont="1" applyBorder="1" applyAlignment="1">
      <alignment horizontal="center"/>
    </xf>
    <xf numFmtId="10" fontId="10" fillId="0" borderId="1" xfId="3" applyNumberFormat="1" applyFont="1" applyBorder="1" applyAlignment="1">
      <alignment horizontal="center"/>
    </xf>
    <xf numFmtId="49" fontId="5" fillId="3" borderId="2" xfId="0" applyNumberFormat="1" applyFont="1" applyFill="1" applyBorder="1" applyAlignment="1">
      <alignment horizontal="center" vertical="center" wrapText="1"/>
    </xf>
    <xf numFmtId="49" fontId="14" fillId="0" borderId="4" xfId="0" applyNumberFormat="1" applyFont="1" applyBorder="1"/>
    <xf numFmtId="0" fontId="20" fillId="0" borderId="26" xfId="5"/>
    <xf numFmtId="0" fontId="0" fillId="0" borderId="0" xfId="0" applyAlignment="1">
      <alignment horizontal="center"/>
    </xf>
    <xf numFmtId="0" fontId="20" fillId="0" borderId="26" xfId="5" applyAlignment="1">
      <alignment horizontal="center"/>
    </xf>
    <xf numFmtId="0" fontId="10" fillId="4" borderId="1" xfId="2" applyFont="1" applyFill="1" applyBorder="1" applyAlignment="1">
      <alignment horizontal="center"/>
    </xf>
    <xf numFmtId="0" fontId="10" fillId="0" borderId="1" xfId="2" applyFont="1" applyFill="1" applyBorder="1" applyAlignment="1">
      <alignment horizontal="center"/>
    </xf>
    <xf numFmtId="0" fontId="22" fillId="0" borderId="26" xfId="5" applyFont="1" applyAlignment="1">
      <alignment horizontal="left"/>
    </xf>
    <xf numFmtId="0" fontId="10" fillId="0" borderId="9" xfId="2" applyFont="1" applyBorder="1" applyAlignment="1">
      <alignment horizontal="center"/>
    </xf>
    <xf numFmtId="0" fontId="10" fillId="0" borderId="13" xfId="2" applyFont="1" applyBorder="1" applyAlignment="1">
      <alignment horizontal="center"/>
    </xf>
    <xf numFmtId="0" fontId="10" fillId="0" borderId="10" xfId="2" applyFont="1" applyBorder="1" applyAlignment="1">
      <alignment horizontal="center"/>
    </xf>
    <xf numFmtId="0" fontId="10" fillId="0" borderId="11" xfId="2" applyFont="1" applyBorder="1" applyAlignment="1">
      <alignment horizontal="center"/>
    </xf>
    <xf numFmtId="0" fontId="10" fillId="0" borderId="12" xfId="2" applyFont="1" applyBorder="1" applyAlignment="1">
      <alignment horizontal="center"/>
    </xf>
    <xf numFmtId="0" fontId="10" fillId="4" borderId="11" xfId="2" applyFont="1" applyFill="1" applyBorder="1" applyAlignment="1">
      <alignment horizontal="center"/>
    </xf>
    <xf numFmtId="0" fontId="10" fillId="4" borderId="12" xfId="2" applyFont="1" applyFill="1" applyBorder="1" applyAlignment="1">
      <alignment horizontal="center"/>
    </xf>
    <xf numFmtId="0" fontId="10" fillId="0" borderId="11" xfId="2" applyFont="1" applyFill="1" applyBorder="1" applyAlignment="1">
      <alignment horizontal="center"/>
    </xf>
    <xf numFmtId="0" fontId="10" fillId="0" borderId="12" xfId="2" applyFont="1" applyFill="1" applyBorder="1" applyAlignment="1">
      <alignment horizontal="center"/>
    </xf>
    <xf numFmtId="0" fontId="10" fillId="0" borderId="14" xfId="2" applyFont="1" applyBorder="1" applyAlignment="1">
      <alignment horizontal="center"/>
    </xf>
    <xf numFmtId="0" fontId="10" fillId="0" borderId="15" xfId="2" applyFont="1" applyBorder="1" applyAlignment="1">
      <alignment horizontal="center"/>
    </xf>
    <xf numFmtId="0" fontId="10" fillId="0" borderId="16" xfId="2" applyFont="1" applyBorder="1" applyAlignment="1">
      <alignment horizontal="center"/>
    </xf>
    <xf numFmtId="0" fontId="10" fillId="0" borderId="10" xfId="2" applyFont="1" applyFill="1" applyBorder="1" applyAlignment="1">
      <alignment horizontal="center"/>
    </xf>
    <xf numFmtId="0" fontId="10" fillId="4" borderId="14" xfId="2" applyFont="1" applyFill="1" applyBorder="1" applyAlignment="1">
      <alignment horizontal="center"/>
    </xf>
    <xf numFmtId="0" fontId="10" fillId="4" borderId="15" xfId="2" applyFont="1" applyFill="1" applyBorder="1" applyAlignment="1">
      <alignment horizontal="center"/>
    </xf>
    <xf numFmtId="0" fontId="10" fillId="4" borderId="16" xfId="2" applyFont="1" applyFill="1" applyBorder="1" applyAlignment="1">
      <alignment horizontal="center"/>
    </xf>
    <xf numFmtId="0" fontId="10" fillId="0" borderId="29" xfId="2" applyFont="1" applyBorder="1" applyAlignment="1">
      <alignment horizontal="center"/>
    </xf>
    <xf numFmtId="0" fontId="10" fillId="0" borderId="30" xfId="2" applyFont="1" applyBorder="1" applyAlignment="1">
      <alignment horizontal="center"/>
    </xf>
    <xf numFmtId="0" fontId="10" fillId="0" borderId="31" xfId="2" applyFont="1" applyBorder="1" applyAlignment="1">
      <alignment horizontal="center"/>
    </xf>
    <xf numFmtId="0" fontId="11" fillId="0" borderId="29" xfId="2" applyFont="1" applyBorder="1" applyAlignment="1">
      <alignment horizontal="center"/>
    </xf>
    <xf numFmtId="0" fontId="11" fillId="0" borderId="30" xfId="2" applyFont="1" applyBorder="1" applyAlignment="1">
      <alignment horizontal="center"/>
    </xf>
    <xf numFmtId="0" fontId="11" fillId="0" borderId="31" xfId="2" applyFont="1" applyBorder="1" applyAlignment="1">
      <alignment horizontal="center"/>
    </xf>
    <xf numFmtId="0" fontId="10" fillId="5" borderId="11" xfId="2" applyFont="1" applyFill="1" applyBorder="1" applyAlignment="1">
      <alignment horizontal="center"/>
    </xf>
    <xf numFmtId="0" fontId="10" fillId="5" borderId="1" xfId="2" applyFont="1" applyFill="1" applyBorder="1" applyAlignment="1">
      <alignment horizontal="center"/>
    </xf>
    <xf numFmtId="0" fontId="2" fillId="0" borderId="0" xfId="0" applyFont="1" applyBorder="1"/>
    <xf numFmtId="0" fontId="0" fillId="0" borderId="0" xfId="0" applyFill="1" applyBorder="1"/>
    <xf numFmtId="0" fontId="10" fillId="0" borderId="0" xfId="2" applyFont="1" applyFill="1" applyBorder="1" applyAlignment="1">
      <alignment horizontal="center"/>
    </xf>
    <xf numFmtId="0" fontId="2" fillId="0" borderId="0" xfId="0" applyFont="1" applyFill="1" applyBorder="1"/>
    <xf numFmtId="0" fontId="10" fillId="0" borderId="9" xfId="2" applyFont="1" applyFill="1" applyBorder="1" applyAlignment="1">
      <alignment horizontal="center"/>
    </xf>
    <xf numFmtId="0" fontId="10" fillId="0" borderId="13" xfId="2" applyFont="1" applyFill="1" applyBorder="1" applyAlignment="1">
      <alignment horizontal="center"/>
    </xf>
    <xf numFmtId="0" fontId="10" fillId="0" borderId="14" xfId="2" applyFont="1" applyFill="1" applyBorder="1" applyAlignment="1">
      <alignment horizontal="center"/>
    </xf>
    <xf numFmtId="0" fontId="10" fillId="0" borderId="15" xfId="2" applyFont="1" applyFill="1" applyBorder="1" applyAlignment="1">
      <alignment horizontal="center"/>
    </xf>
    <xf numFmtId="0" fontId="10" fillId="0" borderId="16" xfId="2" applyFont="1" applyFill="1" applyBorder="1" applyAlignment="1">
      <alignment horizontal="center"/>
    </xf>
    <xf numFmtId="0" fontId="10" fillId="0" borderId="0" xfId="2" applyFont="1" applyBorder="1" applyAlignment="1">
      <alignment horizontal="center"/>
    </xf>
    <xf numFmtId="0" fontId="10" fillId="0" borderId="0" xfId="2" applyFont="1" applyAlignment="1">
      <alignment horizontal="center"/>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Border="1" applyAlignment="1">
      <alignment horizontal="center"/>
    </xf>
    <xf numFmtId="0" fontId="10" fillId="0" borderId="12" xfId="2" applyFont="1" applyBorder="1"/>
    <xf numFmtId="0" fontId="10" fillId="0" borderId="16" xfId="2" applyFont="1" applyBorder="1"/>
    <xf numFmtId="0" fontId="11" fillId="0" borderId="24" xfId="2" applyFont="1" applyBorder="1" applyAlignment="1">
      <alignment horizontal="center"/>
    </xf>
    <xf numFmtId="0" fontId="11" fillId="0" borderId="39" xfId="2" applyFont="1" applyBorder="1" applyAlignment="1">
      <alignment horizontal="center"/>
    </xf>
    <xf numFmtId="0" fontId="11" fillId="0" borderId="25" xfId="2" applyFont="1" applyFill="1" applyBorder="1" applyAlignment="1">
      <alignment horizontal="left"/>
    </xf>
    <xf numFmtId="10" fontId="10" fillId="0" borderId="13" xfId="3" applyNumberFormat="1" applyFont="1" applyBorder="1" applyAlignment="1">
      <alignment horizontal="center"/>
    </xf>
    <xf numFmtId="0" fontId="10" fillId="0" borderId="10" xfId="2" applyFont="1" applyBorder="1"/>
    <xf numFmtId="0" fontId="11" fillId="0" borderId="36" xfId="2" applyFont="1" applyBorder="1" applyAlignment="1">
      <alignment horizontal="center"/>
    </xf>
    <xf numFmtId="0" fontId="11" fillId="0" borderId="37" xfId="2" applyFont="1" applyBorder="1" applyAlignment="1">
      <alignment horizontal="center"/>
    </xf>
    <xf numFmtId="10" fontId="11" fillId="0" borderId="37" xfId="3" applyNumberFormat="1" applyFont="1" applyBorder="1" applyAlignment="1">
      <alignment horizontal="center"/>
    </xf>
    <xf numFmtId="0" fontId="10" fillId="0" borderId="38" xfId="2" applyFont="1" applyBorder="1"/>
    <xf numFmtId="10" fontId="10" fillId="0" borderId="15" xfId="3" applyNumberFormat="1" applyFont="1" applyBorder="1" applyAlignment="1">
      <alignment horizontal="center"/>
    </xf>
    <xf numFmtId="10" fontId="10" fillId="5" borderId="1" xfId="3" applyNumberFormat="1" applyFont="1" applyFill="1" applyBorder="1" applyAlignment="1">
      <alignment horizontal="center"/>
    </xf>
    <xf numFmtId="0" fontId="10" fillId="5" borderId="12" xfId="2" applyFont="1" applyFill="1" applyBorder="1"/>
    <xf numFmtId="49" fontId="0" fillId="0" borderId="0" xfId="0" applyNumberFormat="1" applyBorder="1" applyAlignment="1">
      <alignment horizontal="left" wrapText="1"/>
    </xf>
    <xf numFmtId="49" fontId="5" fillId="3" borderId="9" xfId="0" applyNumberFormat="1" applyFont="1" applyFill="1" applyBorder="1" applyAlignment="1">
      <alignment horizontal="center" vertical="center" wrapText="1"/>
    </xf>
    <xf numFmtId="49" fontId="3" fillId="0" borderId="17" xfId="0" quotePrefix="1" applyNumberFormat="1" applyFont="1" applyFill="1" applyBorder="1" applyAlignment="1">
      <alignment horizontal="left"/>
    </xf>
    <xf numFmtId="49" fontId="3" fillId="0" borderId="17" xfId="0" applyNumberFormat="1" applyFont="1" applyFill="1" applyBorder="1" applyAlignment="1">
      <alignment horizontal="left"/>
    </xf>
    <xf numFmtId="49" fontId="5" fillId="3" borderId="29" xfId="0" applyNumberFormat="1" applyFont="1" applyFill="1" applyBorder="1" applyAlignment="1">
      <alignment horizontal="center" vertical="center" wrapText="1"/>
    </xf>
    <xf numFmtId="49" fontId="0" fillId="0" borderId="0" xfId="0" applyNumberFormat="1" applyBorder="1" applyAlignment="1">
      <alignment vertical="center"/>
    </xf>
    <xf numFmtId="49" fontId="5" fillId="0" borderId="0" xfId="0" applyNumberFormat="1" applyFont="1" applyBorder="1" applyAlignment="1">
      <alignment vertical="center"/>
    </xf>
    <xf numFmtId="49" fontId="0" fillId="0" borderId="0" xfId="0" applyNumberFormat="1" applyBorder="1" applyAlignment="1">
      <alignment horizontal="left" vertical="center"/>
    </xf>
    <xf numFmtId="49" fontId="0" fillId="0" borderId="0" xfId="0" applyNumberFormat="1" applyBorder="1" applyAlignment="1">
      <alignment horizontal="left" vertical="center" wrapText="1"/>
    </xf>
    <xf numFmtId="49" fontId="4" fillId="2" borderId="0" xfId="0" applyNumberFormat="1" applyFont="1" applyFill="1" applyBorder="1" applyAlignment="1">
      <alignment vertical="center"/>
    </xf>
    <xf numFmtId="49" fontId="3" fillId="2" borderId="0" xfId="0" applyNumberFormat="1" applyFont="1" applyFill="1" applyBorder="1" applyAlignment="1">
      <alignment vertical="center"/>
    </xf>
    <xf numFmtId="49" fontId="5" fillId="0" borderId="34" xfId="0" applyNumberFormat="1" applyFont="1" applyFill="1" applyBorder="1" applyAlignment="1">
      <alignment vertical="center"/>
    </xf>
    <xf numFmtId="49" fontId="3" fillId="0" borderId="17" xfId="0" quotePrefix="1"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49" fontId="3" fillId="0" borderId="17" xfId="0" quotePrefix="1" applyNumberFormat="1" applyFont="1" applyFill="1" applyBorder="1" applyAlignment="1">
      <alignment horizontal="left" vertical="center" wrapText="1"/>
    </xf>
    <xf numFmtId="49" fontId="7" fillId="0" borderId="17" xfId="0" applyNumberFormat="1" applyFont="1" applyFill="1" applyBorder="1" applyAlignment="1">
      <alignment horizontal="left" vertical="center" wrapText="1"/>
    </xf>
    <xf numFmtId="49" fontId="3" fillId="0" borderId="17" xfId="0" applyNumberFormat="1" applyFont="1" applyFill="1" applyBorder="1" applyAlignment="1">
      <alignment horizontal="left" vertical="center" wrapText="1"/>
    </xf>
    <xf numFmtId="49" fontId="3" fillId="0" borderId="35" xfId="0" quotePrefix="1" applyNumberFormat="1" applyFont="1" applyFill="1" applyBorder="1" applyAlignment="1">
      <alignment horizontal="left" vertical="center" wrapText="1"/>
    </xf>
    <xf numFmtId="49" fontId="6" fillId="0" borderId="0" xfId="0" applyNumberFormat="1" applyFont="1" applyBorder="1" applyAlignment="1">
      <alignment vertical="center"/>
    </xf>
    <xf numFmtId="49" fontId="5" fillId="5" borderId="11" xfId="0" applyNumberFormat="1" applyFont="1" applyFill="1" applyBorder="1" applyAlignment="1">
      <alignment vertical="center"/>
    </xf>
    <xf numFmtId="49" fontId="3" fillId="5" borderId="1" xfId="0" applyNumberFormat="1" applyFont="1" applyFill="1" applyBorder="1" applyAlignment="1">
      <alignment horizontal="left" vertical="center"/>
    </xf>
    <xf numFmtId="49" fontId="3" fillId="5" borderId="1" xfId="0" quotePrefix="1" applyNumberFormat="1" applyFont="1" applyFill="1" applyBorder="1" applyAlignment="1">
      <alignment horizontal="left" vertical="center"/>
    </xf>
    <xf numFmtId="49" fontId="3" fillId="5" borderId="1" xfId="0" applyNumberFormat="1" applyFont="1" applyFill="1" applyBorder="1" applyAlignment="1">
      <alignment horizontal="left" vertical="center" wrapText="1"/>
    </xf>
    <xf numFmtId="49" fontId="3" fillId="5" borderId="1" xfId="0" quotePrefix="1" applyNumberFormat="1" applyFont="1" applyFill="1" applyBorder="1" applyAlignment="1">
      <alignment horizontal="left" vertical="center" wrapText="1"/>
    </xf>
    <xf numFmtId="49" fontId="3" fillId="5" borderId="12" xfId="0" quotePrefix="1" applyNumberFormat="1" applyFont="1" applyFill="1" applyBorder="1" applyAlignment="1">
      <alignment horizontal="left" vertical="center" wrapText="1"/>
    </xf>
    <xf numFmtId="49" fontId="3" fillId="0" borderId="0" xfId="0" applyNumberFormat="1" applyFont="1" applyBorder="1" applyAlignment="1">
      <alignment vertical="center"/>
    </xf>
    <xf numFmtId="49" fontId="5" fillId="0" borderId="11" xfId="0" applyNumberFormat="1" applyFont="1" applyFill="1" applyBorder="1" applyAlignment="1">
      <alignment vertical="center"/>
    </xf>
    <xf numFmtId="49" fontId="3" fillId="0" borderId="1" xfId="0" quotePrefix="1" applyNumberFormat="1" applyFont="1" applyFill="1" applyBorder="1" applyAlignment="1">
      <alignment horizontal="left" vertical="center"/>
    </xf>
    <xf numFmtId="49" fontId="3" fillId="0" borderId="12" xfId="0" applyNumberFormat="1" applyFont="1" applyFill="1" applyBorder="1" applyAlignment="1">
      <alignment horizontal="left" vertical="center" wrapText="1"/>
    </xf>
    <xf numFmtId="49" fontId="3" fillId="5" borderId="12" xfId="0" applyNumberFormat="1" applyFont="1" applyFill="1" applyBorder="1" applyAlignment="1">
      <alignment horizontal="left" vertical="center" wrapText="1"/>
    </xf>
    <xf numFmtId="49" fontId="6" fillId="0" borderId="0" xfId="0" applyNumberFormat="1" applyFont="1" applyFill="1" applyBorder="1" applyAlignment="1">
      <alignment vertical="center"/>
    </xf>
    <xf numFmtId="49" fontId="3" fillId="0" borderId="0" xfId="0" applyNumberFormat="1" applyFont="1" applyFill="1" applyBorder="1" applyAlignment="1">
      <alignment vertical="center"/>
    </xf>
    <xf numFmtId="49" fontId="2" fillId="5" borderId="1" xfId="0" quotePrefix="1"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2" fillId="5" borderId="12"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0" fillId="0" borderId="0" xfId="0" applyNumberFormat="1" applyFill="1" applyBorder="1" applyAlignment="1">
      <alignment vertical="center"/>
    </xf>
    <xf numFmtId="49" fontId="2" fillId="0" borderId="0" xfId="0" applyNumberFormat="1" applyFont="1" applyFill="1" applyBorder="1" applyAlignment="1">
      <alignment vertical="center"/>
    </xf>
    <xf numFmtId="49" fontId="2" fillId="0" borderId="12" xfId="0" quotePrefix="1" applyNumberFormat="1" applyFont="1" applyFill="1" applyBorder="1" applyAlignment="1">
      <alignment horizontal="left" vertical="center" wrapText="1"/>
    </xf>
    <xf numFmtId="49" fontId="2" fillId="0" borderId="0" xfId="0" applyNumberFormat="1" applyFont="1" applyBorder="1" applyAlignment="1">
      <alignment vertical="center"/>
    </xf>
    <xf numFmtId="49" fontId="2" fillId="5" borderId="12" xfId="0" quotePrefix="1" applyNumberFormat="1" applyFont="1" applyFill="1" applyBorder="1" applyAlignment="1">
      <alignment horizontal="left" vertical="center" wrapText="1"/>
    </xf>
    <xf numFmtId="49" fontId="5" fillId="5" borderId="14" xfId="0" applyNumberFormat="1" applyFont="1" applyFill="1" applyBorder="1" applyAlignment="1">
      <alignment vertical="center"/>
    </xf>
    <xf numFmtId="49" fontId="2" fillId="5" borderId="15" xfId="0" applyNumberFormat="1" applyFont="1" applyFill="1" applyBorder="1" applyAlignment="1">
      <alignment horizontal="left" vertical="center"/>
    </xf>
    <xf numFmtId="49" fontId="2" fillId="5" borderId="15" xfId="0" applyNumberFormat="1" applyFont="1" applyFill="1" applyBorder="1" applyAlignment="1">
      <alignment horizontal="left" vertical="center" wrapText="1"/>
    </xf>
    <xf numFmtId="49" fontId="2" fillId="5" borderId="16" xfId="0" applyNumberFormat="1" applyFont="1" applyFill="1" applyBorder="1" applyAlignment="1">
      <alignment horizontal="left" vertical="center" wrapText="1"/>
    </xf>
    <xf numFmtId="49" fontId="22" fillId="0" borderId="26" xfId="5" applyNumberFormat="1" applyFont="1" applyAlignment="1">
      <alignment vertical="center"/>
    </xf>
    <xf numFmtId="49" fontId="22" fillId="0" borderId="26" xfId="5" applyNumberFormat="1" applyFont="1" applyAlignment="1">
      <alignment horizontal="left" vertical="center"/>
    </xf>
    <xf numFmtId="49" fontId="22" fillId="0" borderId="26" xfId="5" applyNumberFormat="1" applyFont="1" applyAlignment="1">
      <alignment horizontal="left" vertical="center" wrapText="1"/>
    </xf>
    <xf numFmtId="0" fontId="22" fillId="0" borderId="26" xfId="5" applyFont="1"/>
    <xf numFmtId="0" fontId="0" fillId="0" borderId="40" xfId="0" applyBorder="1"/>
    <xf numFmtId="0" fontId="0" fillId="0" borderId="41" xfId="0" applyBorder="1"/>
    <xf numFmtId="0" fontId="0" fillId="0" borderId="42" xfId="0" applyBorder="1"/>
    <xf numFmtId="0" fontId="2" fillId="0" borderId="42" xfId="0" applyFont="1" applyBorder="1"/>
    <xf numFmtId="0" fontId="2" fillId="0" borderId="40" xfId="0" applyFont="1" applyBorder="1"/>
    <xf numFmtId="0" fontId="0" fillId="0" borderId="28" xfId="0" applyBorder="1" applyAlignment="1">
      <alignment horizontal="center"/>
    </xf>
    <xf numFmtId="0" fontId="2" fillId="0" borderId="11" xfId="0" applyFont="1" applyBorder="1" applyAlignment="1">
      <alignment horizontal="center"/>
    </xf>
    <xf numFmtId="0" fontId="0" fillId="0" borderId="12" xfId="0" applyBorder="1" applyAlignment="1">
      <alignment horizontal="center"/>
    </xf>
    <xf numFmtId="0" fontId="2" fillId="0" borderId="14" xfId="0" applyFont="1" applyBorder="1" applyAlignment="1">
      <alignment horizontal="center"/>
    </xf>
    <xf numFmtId="0" fontId="0" fillId="0" borderId="16" xfId="0" applyBorder="1" applyAlignment="1">
      <alignment horizontal="center"/>
    </xf>
    <xf numFmtId="0" fontId="2" fillId="0" borderId="34" xfId="0" applyFont="1" applyBorder="1" applyAlignment="1">
      <alignment horizontal="center"/>
    </xf>
    <xf numFmtId="0" fontId="0" fillId="0" borderId="35" xfId="0"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5" fillId="5" borderId="29" xfId="0" applyFont="1" applyFill="1" applyBorder="1" applyAlignment="1">
      <alignment horizontal="center"/>
    </xf>
    <xf numFmtId="0" fontId="5" fillId="5" borderId="6" xfId="0" applyFont="1" applyFill="1" applyBorder="1" applyAlignment="1">
      <alignment horizontal="center"/>
    </xf>
    <xf numFmtId="49" fontId="22" fillId="0" borderId="26" xfId="5" applyNumberFormat="1" applyFont="1"/>
    <xf numFmtId="49" fontId="22" fillId="0" borderId="26" xfId="5" applyNumberFormat="1" applyFont="1" applyAlignment="1">
      <alignment horizontal="left"/>
    </xf>
    <xf numFmtId="49" fontId="22" fillId="0" borderId="26" xfId="5" applyNumberFormat="1" applyFont="1" applyAlignment="1">
      <alignment horizontal="left" wrapText="1"/>
    </xf>
    <xf numFmtId="0" fontId="3" fillId="0" borderId="9" xfId="0" quotePrefix="1" applyNumberFormat="1" applyFont="1" applyFill="1" applyBorder="1" applyAlignment="1">
      <alignment horizontal="left" wrapText="1"/>
    </xf>
    <xf numFmtId="0" fontId="3" fillId="0" borderId="10" xfId="0" quotePrefix="1" applyNumberFormat="1" applyFont="1" applyFill="1" applyBorder="1" applyAlignment="1">
      <alignment horizontal="left" wrapText="1"/>
    </xf>
    <xf numFmtId="0" fontId="3" fillId="0" borderId="11" xfId="0" quotePrefix="1" applyNumberFormat="1" applyFont="1" applyFill="1" applyBorder="1" applyAlignment="1">
      <alignment horizontal="left" wrapText="1"/>
    </xf>
    <xf numFmtId="0" fontId="3" fillId="0" borderId="12" xfId="0" quotePrefix="1" applyNumberFormat="1" applyFont="1" applyFill="1" applyBorder="1" applyAlignment="1">
      <alignment horizontal="left" wrapText="1"/>
    </xf>
    <xf numFmtId="0" fontId="0" fillId="0" borderId="0" xfId="0" applyNumberFormat="1" applyBorder="1" applyAlignment="1">
      <alignment horizontal="center" wrapText="1"/>
    </xf>
    <xf numFmtId="0" fontId="0" fillId="0" borderId="0" xfId="0" applyNumberFormat="1" applyBorder="1" applyAlignment="1">
      <alignment horizontal="left" wrapText="1"/>
    </xf>
    <xf numFmtId="0" fontId="2" fillId="0" borderId="0" xfId="0" applyNumberFormat="1" applyFont="1" applyBorder="1" applyAlignment="1">
      <alignment horizontal="left" wrapText="1"/>
    </xf>
    <xf numFmtId="49" fontId="5" fillId="0" borderId="22" xfId="0" applyNumberFormat="1" applyFont="1" applyFill="1" applyBorder="1" applyAlignment="1"/>
    <xf numFmtId="49" fontId="5" fillId="0" borderId="23" xfId="0" applyNumberFormat="1" applyFont="1" applyFill="1" applyBorder="1" applyAlignment="1"/>
    <xf numFmtId="49" fontId="5" fillId="0" borderId="23" xfId="0" applyNumberFormat="1" applyFont="1" applyFill="1" applyBorder="1"/>
    <xf numFmtId="49" fontId="5" fillId="0" borderId="43" xfId="0" applyNumberFormat="1" applyFont="1" applyFill="1" applyBorder="1"/>
    <xf numFmtId="0" fontId="3" fillId="0" borderId="32" xfId="0" quotePrefix="1" applyNumberFormat="1" applyFont="1" applyFill="1" applyBorder="1" applyAlignment="1">
      <alignment horizontal="left" wrapText="1"/>
    </xf>
    <xf numFmtId="0" fontId="3" fillId="0" borderId="33" xfId="0" quotePrefix="1" applyNumberFormat="1" applyFont="1" applyFill="1" applyBorder="1" applyAlignment="1">
      <alignment horizontal="left" wrapText="1"/>
    </xf>
    <xf numFmtId="49" fontId="5" fillId="0" borderId="29" xfId="0" applyNumberFormat="1" applyFont="1" applyFill="1" applyBorder="1"/>
    <xf numFmtId="0" fontId="0" fillId="0" borderId="30" xfId="0" applyNumberFormat="1" applyBorder="1" applyAlignment="1">
      <alignment horizontal="center" wrapText="1"/>
    </xf>
    <xf numFmtId="0" fontId="0" fillId="0" borderId="31" xfId="0" applyNumberFormat="1" applyBorder="1" applyAlignment="1">
      <alignment horizontal="center" wrapText="1"/>
    </xf>
    <xf numFmtId="0" fontId="12" fillId="0" borderId="11" xfId="2" applyFont="1" applyBorder="1" applyAlignment="1">
      <alignment horizontal="center" vertical="center"/>
    </xf>
    <xf numFmtId="0" fontId="0" fillId="0" borderId="12" xfId="0" applyNumberFormat="1" applyBorder="1" applyAlignment="1">
      <alignment horizontal="center" vertical="center" wrapText="1"/>
    </xf>
    <xf numFmtId="0" fontId="12" fillId="0" borderId="11" xfId="2" applyFont="1" applyFill="1" applyBorder="1" applyAlignment="1">
      <alignment horizontal="center" vertical="center"/>
    </xf>
    <xf numFmtId="0" fontId="12" fillId="0" borderId="34" xfId="2" applyFont="1" applyBorder="1" applyAlignment="1">
      <alignment horizontal="center" vertical="center"/>
    </xf>
    <xf numFmtId="0" fontId="0" fillId="0" borderId="35" xfId="0" applyNumberFormat="1" applyBorder="1" applyAlignment="1">
      <alignment horizontal="center" vertical="center" wrapText="1"/>
    </xf>
    <xf numFmtId="0" fontId="5" fillId="0" borderId="29" xfId="0" applyNumberFormat="1" applyFont="1" applyBorder="1" applyAlignment="1">
      <alignment horizontal="center" vertical="center"/>
    </xf>
    <xf numFmtId="0" fontId="5" fillId="0" borderId="31" xfId="0" applyNumberFormat="1" applyFont="1" applyBorder="1" applyAlignment="1">
      <alignment horizontal="center" vertical="center" wrapText="1"/>
    </xf>
    <xf numFmtId="0" fontId="12" fillId="0" borderId="32" xfId="2" applyFont="1" applyBorder="1" applyAlignment="1">
      <alignment horizontal="center" vertical="center"/>
    </xf>
    <xf numFmtId="0" fontId="2" fillId="0" borderId="33" xfId="0" applyNumberFormat="1" applyFont="1" applyBorder="1" applyAlignment="1">
      <alignment horizontal="center" vertical="center" wrapText="1"/>
    </xf>
    <xf numFmtId="0" fontId="13" fillId="5" borderId="29" xfId="2" applyNumberFormat="1" applyFont="1" applyFill="1" applyBorder="1" applyAlignment="1">
      <alignment horizontal="center" vertical="center"/>
    </xf>
    <xf numFmtId="0" fontId="5" fillId="5" borderId="31" xfId="0" applyNumberFormat="1" applyFont="1" applyFill="1" applyBorder="1" applyAlignment="1">
      <alignment horizontal="center" vertical="center" wrapText="1"/>
    </xf>
    <xf numFmtId="49" fontId="22" fillId="0" borderId="26" xfId="5" applyNumberFormat="1" applyFont="1" applyAlignment="1">
      <alignment horizontal="center"/>
    </xf>
    <xf numFmtId="49" fontId="14" fillId="0" borderId="28" xfId="0" applyNumberFormat="1" applyFont="1" applyBorder="1"/>
    <xf numFmtId="49" fontId="14" fillId="0" borderId="34" xfId="0" applyNumberFormat="1" applyFont="1" applyFill="1" applyBorder="1" applyAlignment="1"/>
    <xf numFmtId="49" fontId="7" fillId="0" borderId="17" xfId="0" applyNumberFormat="1" applyFont="1" applyFill="1" applyBorder="1" applyAlignment="1">
      <alignment horizontal="left"/>
    </xf>
    <xf numFmtId="49" fontId="3" fillId="0" borderId="44" xfId="0" applyNumberFormat="1" applyFont="1" applyFill="1" applyBorder="1" applyAlignment="1">
      <alignment horizontal="left"/>
    </xf>
    <xf numFmtId="0" fontId="3" fillId="0" borderId="34" xfId="4" applyFont="1" applyBorder="1" applyAlignment="1">
      <alignment horizontal="left" vertical="top"/>
    </xf>
    <xf numFmtId="0" fontId="3" fillId="0" borderId="17" xfId="4" applyFont="1" applyBorder="1" applyAlignment="1">
      <alignment horizontal="left" vertical="top"/>
    </xf>
    <xf numFmtId="0" fontId="3" fillId="0" borderId="17" xfId="4" applyFont="1" applyBorder="1"/>
    <xf numFmtId="0" fontId="3" fillId="0" borderId="44" xfId="4" applyFont="1" applyBorder="1"/>
    <xf numFmtId="0" fontId="3" fillId="2" borderId="34" xfId="0" applyNumberFormat="1" applyFont="1" applyFill="1" applyBorder="1" applyAlignment="1">
      <alignment horizontal="center"/>
    </xf>
    <xf numFmtId="0" fontId="3" fillId="2" borderId="17" xfId="0" applyNumberFormat="1" applyFont="1" applyFill="1" applyBorder="1" applyAlignment="1">
      <alignment horizontal="center"/>
    </xf>
    <xf numFmtId="0" fontId="3" fillId="2" borderId="35" xfId="0" applyNumberFormat="1" applyFont="1" applyFill="1" applyBorder="1" applyAlignment="1">
      <alignment horizontal="center"/>
    </xf>
    <xf numFmtId="49" fontId="14" fillId="3" borderId="29" xfId="0" applyNumberFormat="1" applyFont="1" applyFill="1" applyBorder="1" applyAlignment="1">
      <alignment horizontal="center" vertical="center" wrapText="1"/>
    </xf>
    <xf numFmtId="49" fontId="14" fillId="3" borderId="30" xfId="0" applyNumberFormat="1" applyFont="1" applyFill="1" applyBorder="1" applyAlignment="1">
      <alignment horizontal="center" vertical="center" wrapText="1"/>
    </xf>
    <xf numFmtId="49" fontId="14" fillId="3" borderId="45" xfId="0" applyNumberFormat="1" applyFont="1" applyFill="1" applyBorder="1" applyAlignment="1">
      <alignment horizontal="center" vertical="center" wrapText="1"/>
    </xf>
    <xf numFmtId="49" fontId="14" fillId="3" borderId="31" xfId="0" applyNumberFormat="1" applyFont="1" applyFill="1" applyBorder="1" applyAlignment="1">
      <alignment horizontal="center" vertical="center" wrapText="1"/>
    </xf>
    <xf numFmtId="49" fontId="3" fillId="0" borderId="32" xfId="0" applyNumberFormat="1" applyFont="1" applyBorder="1" applyAlignment="1">
      <alignment horizontal="left"/>
    </xf>
    <xf numFmtId="49" fontId="3" fillId="0" borderId="21" xfId="0" applyNumberFormat="1" applyFont="1" applyFill="1" applyBorder="1" applyAlignment="1">
      <alignment horizontal="left"/>
    </xf>
    <xf numFmtId="49" fontId="3" fillId="0" borderId="46" xfId="0" applyNumberFormat="1" applyFont="1" applyFill="1" applyBorder="1" applyAlignment="1">
      <alignment horizontal="left"/>
    </xf>
    <xf numFmtId="49" fontId="3" fillId="0" borderId="32" xfId="4" applyNumberFormat="1" applyFont="1" applyBorder="1" applyAlignment="1">
      <alignment horizontal="left" vertical="top"/>
    </xf>
    <xf numFmtId="0" fontId="3" fillId="0" borderId="21" xfId="4" applyFont="1" applyBorder="1" applyAlignment="1">
      <alignment horizontal="left" vertical="top"/>
    </xf>
    <xf numFmtId="49" fontId="3" fillId="0" borderId="21" xfId="4" applyNumberFormat="1" applyFont="1" applyBorder="1" applyAlignment="1">
      <alignment horizontal="left" vertical="top"/>
    </xf>
    <xf numFmtId="0" fontId="3" fillId="0" borderId="21" xfId="4" applyFont="1" applyBorder="1"/>
    <xf numFmtId="0" fontId="3" fillId="0" borderId="46" xfId="4" applyFont="1" applyBorder="1"/>
    <xf numFmtId="0" fontId="3" fillId="0" borderId="32" xfId="0" applyNumberFormat="1" applyFont="1" applyBorder="1" applyAlignment="1">
      <alignment horizontal="center"/>
    </xf>
    <xf numFmtId="0" fontId="3" fillId="0" borderId="21" xfId="0" applyNumberFormat="1" applyFont="1" applyBorder="1" applyAlignment="1">
      <alignment horizontal="center"/>
    </xf>
    <xf numFmtId="0" fontId="3" fillId="0" borderId="33" xfId="0" applyNumberFormat="1" applyFont="1" applyBorder="1" applyAlignment="1">
      <alignment horizontal="center"/>
    </xf>
    <xf numFmtId="10" fontId="3" fillId="0" borderId="1" xfId="1" applyNumberFormat="1" applyFont="1" applyBorder="1" applyAlignment="1">
      <alignment horizontal="center"/>
    </xf>
    <xf numFmtId="0" fontId="3" fillId="0" borderId="30" xfId="0" applyNumberFormat="1" applyFont="1" applyBorder="1" applyAlignment="1">
      <alignment horizontal="center"/>
    </xf>
    <xf numFmtId="10" fontId="3" fillId="0" borderId="30" xfId="1" applyNumberFormat="1" applyFont="1" applyBorder="1" applyAlignment="1">
      <alignment horizontal="center"/>
    </xf>
    <xf numFmtId="10" fontId="3" fillId="0" borderId="31" xfId="1" applyNumberFormat="1" applyFont="1" applyBorder="1" applyAlignment="1">
      <alignment horizontal="center"/>
    </xf>
    <xf numFmtId="49" fontId="3" fillId="0" borderId="29" xfId="0" applyNumberFormat="1" applyFont="1" applyBorder="1" applyAlignment="1">
      <alignment horizontal="center"/>
    </xf>
    <xf numFmtId="0" fontId="3" fillId="0" borderId="31" xfId="0" applyNumberFormat="1" applyFont="1" applyBorder="1" applyAlignment="1">
      <alignment horizontal="center"/>
    </xf>
    <xf numFmtId="10" fontId="3" fillId="0" borderId="47" xfId="1" applyNumberFormat="1" applyFont="1" applyBorder="1" applyAlignment="1">
      <alignment horizontal="center"/>
    </xf>
    <xf numFmtId="0" fontId="3" fillId="0" borderId="29" xfId="0" applyNumberFormat="1" applyFont="1" applyBorder="1" applyAlignment="1">
      <alignment horizontal="center"/>
    </xf>
    <xf numFmtId="10" fontId="3" fillId="0" borderId="29" xfId="1" applyNumberFormat="1" applyFont="1" applyBorder="1" applyAlignment="1">
      <alignment horizontal="center"/>
    </xf>
    <xf numFmtId="49" fontId="14" fillId="5" borderId="28" xfId="0" applyNumberFormat="1" applyFont="1" applyFill="1" applyBorder="1"/>
    <xf numFmtId="49" fontId="14" fillId="5" borderId="4" xfId="0" applyNumberFormat="1" applyFont="1" applyFill="1" applyBorder="1" applyAlignment="1">
      <alignment horizontal="left"/>
    </xf>
    <xf numFmtId="49" fontId="3" fillId="5" borderId="5" xfId="0" applyNumberFormat="1" applyFont="1" applyFill="1" applyBorder="1" applyAlignment="1">
      <alignment horizontal="left"/>
    </xf>
    <xf numFmtId="49" fontId="3" fillId="5" borderId="6" xfId="0" applyNumberFormat="1" applyFont="1" applyFill="1" applyBorder="1" applyAlignment="1">
      <alignment horizontal="left"/>
    </xf>
    <xf numFmtId="49" fontId="14" fillId="5" borderId="4" xfId="0" applyNumberFormat="1" applyFont="1" applyFill="1" applyBorder="1"/>
    <xf numFmtId="49" fontId="3" fillId="5" borderId="5" xfId="0" applyNumberFormat="1" applyFont="1" applyFill="1" applyBorder="1"/>
    <xf numFmtId="49" fontId="3" fillId="5" borderId="6" xfId="0" applyNumberFormat="1" applyFont="1" applyFill="1" applyBorder="1"/>
    <xf numFmtId="49" fontId="3" fillId="5" borderId="5" xfId="0" applyNumberFormat="1" applyFont="1" applyFill="1" applyBorder="1" applyAlignment="1">
      <alignment horizontal="center"/>
    </xf>
    <xf numFmtId="49" fontId="3" fillId="5" borderId="6" xfId="0" applyNumberFormat="1" applyFont="1" applyFill="1" applyBorder="1" applyAlignment="1">
      <alignment horizontal="center"/>
    </xf>
    <xf numFmtId="49" fontId="23" fillId="0" borderId="27" xfId="6" applyNumberFormat="1" applyFont="1"/>
    <xf numFmtId="49" fontId="3" fillId="0" borderId="9" xfId="0" applyNumberFormat="1" applyFont="1" applyBorder="1" applyAlignment="1">
      <alignment horizontal="left"/>
    </xf>
    <xf numFmtId="0" fontId="3" fillId="0" borderId="10" xfId="0" applyNumberFormat="1" applyFont="1" applyBorder="1" applyAlignment="1">
      <alignment horizontal="center"/>
    </xf>
    <xf numFmtId="10" fontId="3" fillId="0" borderId="12" xfId="1" applyNumberFormat="1" applyFont="1" applyBorder="1" applyAlignment="1">
      <alignment horizontal="center"/>
    </xf>
    <xf numFmtId="0" fontId="3" fillId="0" borderId="9" xfId="0" applyNumberFormat="1" applyFont="1" applyBorder="1" applyAlignment="1">
      <alignment horizontal="center"/>
    </xf>
    <xf numFmtId="10" fontId="3" fillId="0" borderId="12" xfId="0" applyNumberFormat="1" applyFont="1" applyBorder="1" applyAlignment="1">
      <alignment horizontal="center"/>
    </xf>
    <xf numFmtId="10" fontId="3" fillId="0" borderId="16" xfId="0" applyNumberFormat="1" applyFont="1" applyBorder="1" applyAlignment="1">
      <alignment horizontal="center"/>
    </xf>
    <xf numFmtId="0" fontId="14" fillId="5" borderId="9" xfId="0" applyNumberFormat="1" applyFont="1" applyFill="1" applyBorder="1" applyAlignment="1">
      <alignment horizontal="center"/>
    </xf>
    <xf numFmtId="10" fontId="14" fillId="5" borderId="10" xfId="0" applyNumberFormat="1" applyFont="1" applyFill="1" applyBorder="1" applyAlignment="1">
      <alignment horizontal="center"/>
    </xf>
    <xf numFmtId="0" fontId="3" fillId="0" borderId="3" xfId="0" applyNumberFormat="1" applyFont="1" applyBorder="1" applyAlignment="1">
      <alignment horizontal="center"/>
    </xf>
    <xf numFmtId="0" fontId="3" fillId="0" borderId="24" xfId="0" applyNumberFormat="1" applyFont="1" applyBorder="1" applyAlignment="1">
      <alignment horizontal="center"/>
    </xf>
    <xf numFmtId="0" fontId="3" fillId="0" borderId="39" xfId="0" applyNumberFormat="1" applyFont="1" applyBorder="1" applyAlignment="1">
      <alignment horizontal="center"/>
    </xf>
    <xf numFmtId="0" fontId="3" fillId="0" borderId="25" xfId="0" applyNumberFormat="1" applyFont="1" applyBorder="1" applyAlignment="1">
      <alignment horizontal="center"/>
    </xf>
    <xf numFmtId="0" fontId="3" fillId="0" borderId="13" xfId="0" applyNumberFormat="1" applyFont="1" applyBorder="1" applyAlignment="1">
      <alignment horizontal="center"/>
    </xf>
    <xf numFmtId="10" fontId="3" fillId="0" borderId="14" xfId="1" applyNumberFormat="1" applyFont="1" applyBorder="1" applyAlignment="1">
      <alignment horizontal="center"/>
    </xf>
    <xf numFmtId="10" fontId="3" fillId="0" borderId="15" xfId="1" applyNumberFormat="1" applyFont="1" applyBorder="1" applyAlignment="1">
      <alignment horizontal="center"/>
    </xf>
    <xf numFmtId="10" fontId="3" fillId="0" borderId="16" xfId="1" applyNumberFormat="1" applyFont="1" applyBorder="1" applyAlignment="1">
      <alignment horizontal="center"/>
    </xf>
    <xf numFmtId="49" fontId="3" fillId="0" borderId="9" xfId="0" applyNumberFormat="1" applyFont="1" applyBorder="1"/>
    <xf numFmtId="49" fontId="3" fillId="0" borderId="14" xfId="0" applyNumberFormat="1" applyFont="1" applyBorder="1"/>
    <xf numFmtId="0" fontId="3" fillId="0" borderId="34" xfId="0" applyNumberFormat="1" applyFont="1" applyBorder="1" applyAlignment="1">
      <alignment horizontal="center"/>
    </xf>
    <xf numFmtId="10" fontId="3" fillId="0" borderId="35" xfId="0" applyNumberFormat="1" applyFont="1" applyBorder="1" applyAlignment="1">
      <alignment horizontal="center"/>
    </xf>
    <xf numFmtId="0" fontId="14" fillId="5" borderId="29" xfId="0" applyNumberFormat="1" applyFont="1" applyFill="1" applyBorder="1" applyAlignment="1">
      <alignment horizontal="center"/>
    </xf>
    <xf numFmtId="10" fontId="14" fillId="5" borderId="31" xfId="0" applyNumberFormat="1" applyFont="1" applyFill="1" applyBorder="1" applyAlignment="1">
      <alignment horizontal="center"/>
    </xf>
    <xf numFmtId="49" fontId="23" fillId="0" borderId="0" xfId="6" applyNumberFormat="1" applyFont="1" applyBorder="1"/>
    <xf numFmtId="49" fontId="4" fillId="2" borderId="48" xfId="0" applyNumberFormat="1" applyFont="1" applyFill="1" applyBorder="1" applyAlignment="1"/>
    <xf numFmtId="49" fontId="4" fillId="2" borderId="49" xfId="0" applyNumberFormat="1" applyFont="1" applyFill="1" applyBorder="1" applyAlignment="1"/>
    <xf numFmtId="49" fontId="4" fillId="2" borderId="50" xfId="0" applyNumberFormat="1" applyFont="1" applyFill="1" applyBorder="1" applyAlignment="1"/>
    <xf numFmtId="49" fontId="3" fillId="2" borderId="51" xfId="0" applyNumberFormat="1" applyFont="1" applyFill="1" applyBorder="1" applyAlignment="1"/>
    <xf numFmtId="49" fontId="3" fillId="2" borderId="52" xfId="0" applyNumberFormat="1" applyFont="1" applyFill="1" applyBorder="1" applyAlignment="1"/>
    <xf numFmtId="49" fontId="6" fillId="0" borderId="51" xfId="0" applyNumberFormat="1" applyFont="1" applyBorder="1" applyAlignment="1"/>
    <xf numFmtId="49" fontId="6" fillId="0" borderId="52" xfId="0" applyNumberFormat="1" applyFont="1" applyBorder="1" applyAlignment="1"/>
    <xf numFmtId="49" fontId="6" fillId="0" borderId="51" xfId="0" applyNumberFormat="1" applyFont="1" applyFill="1" applyBorder="1" applyAlignment="1"/>
    <xf numFmtId="49" fontId="6" fillId="0" borderId="52" xfId="0" applyNumberFormat="1" applyFont="1" applyFill="1" applyBorder="1" applyAlignment="1"/>
    <xf numFmtId="49" fontId="3" fillId="0" borderId="51" xfId="0" applyNumberFormat="1" applyFont="1" applyBorder="1" applyAlignment="1"/>
    <xf numFmtId="49" fontId="3" fillId="0" borderId="52" xfId="0" applyNumberFormat="1" applyFont="1" applyBorder="1" applyAlignment="1"/>
    <xf numFmtId="49" fontId="3" fillId="0" borderId="51" xfId="0" applyNumberFormat="1" applyFont="1" applyFill="1" applyBorder="1" applyAlignment="1"/>
    <xf numFmtId="49" fontId="3" fillId="0" borderId="52" xfId="0" applyNumberFormat="1" applyFont="1" applyFill="1" applyBorder="1" applyAlignment="1"/>
    <xf numFmtId="49" fontId="0" fillId="0" borderId="51" xfId="0" applyNumberFormat="1" applyFill="1" applyBorder="1"/>
    <xf numFmtId="49" fontId="0" fillId="0" borderId="52" xfId="0" applyNumberFormat="1" applyFill="1" applyBorder="1"/>
    <xf numFmtId="49" fontId="0" fillId="0" borderId="53" xfId="0" applyNumberFormat="1" applyFill="1" applyBorder="1"/>
    <xf numFmtId="49" fontId="0" fillId="0" borderId="54" xfId="0" applyNumberFormat="1" applyFill="1" applyBorder="1"/>
    <xf numFmtId="49" fontId="0" fillId="0" borderId="55" xfId="0" applyNumberFormat="1" applyFill="1" applyBorder="1"/>
    <xf numFmtId="49" fontId="3" fillId="2" borderId="56" xfId="0" applyNumberFormat="1" applyFont="1" applyFill="1" applyBorder="1" applyAlignment="1"/>
    <xf numFmtId="49" fontId="3" fillId="2" borderId="57" xfId="0" applyNumberFormat="1" applyFont="1" applyFill="1" applyBorder="1" applyAlignment="1"/>
    <xf numFmtId="49" fontId="4" fillId="2" borderId="57" xfId="0" applyNumberFormat="1" applyFont="1" applyFill="1" applyBorder="1" applyAlignment="1"/>
    <xf numFmtId="49" fontId="4" fillId="2" borderId="58" xfId="0" applyNumberFormat="1" applyFont="1" applyFill="1" applyBorder="1" applyAlignment="1"/>
    <xf numFmtId="49" fontId="3" fillId="0" borderId="51" xfId="0" applyNumberFormat="1" applyFont="1" applyFill="1" applyBorder="1"/>
    <xf numFmtId="49" fontId="3" fillId="0" borderId="53" xfId="0" applyNumberFormat="1" applyFont="1" applyFill="1" applyBorder="1"/>
    <xf numFmtId="49" fontId="3" fillId="0" borderId="54" xfId="0" applyNumberFormat="1" applyFont="1" applyFill="1" applyBorder="1"/>
    <xf numFmtId="49" fontId="22" fillId="0" borderId="26" xfId="5" applyNumberFormat="1" applyFont="1" applyAlignment="1">
      <alignment horizontal="center" vertical="center"/>
    </xf>
    <xf numFmtId="49" fontId="5" fillId="3" borderId="1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8" xfId="0" applyNumberFormat="1" applyFont="1" applyFill="1" applyBorder="1" applyAlignment="1">
      <alignment horizontal="center" vertical="center"/>
    </xf>
    <xf numFmtId="49" fontId="2" fillId="0" borderId="8" xfId="0" applyNumberFormat="1" applyFont="1" applyFill="1" applyBorder="1" applyAlignment="1">
      <alignment vertical="center" wrapText="1"/>
    </xf>
    <xf numFmtId="0" fontId="2" fillId="0" borderId="8" xfId="4" applyFont="1" applyBorder="1" applyAlignment="1">
      <alignment horizontal="center" vertical="center"/>
    </xf>
    <xf numFmtId="0" fontId="2" fillId="0" borderId="8" xfId="4" applyFont="1" applyBorder="1" applyAlignment="1">
      <alignment vertical="center" wrapText="1"/>
    </xf>
    <xf numFmtId="49" fontId="2" fillId="0" borderId="8" xfId="0" quotePrefix="1" applyNumberFormat="1" applyFont="1" applyFill="1" applyBorder="1" applyAlignment="1">
      <alignment horizontal="center" vertical="center"/>
    </xf>
    <xf numFmtId="49" fontId="14" fillId="8" borderId="1" xfId="0" applyNumberFormat="1" applyFont="1" applyFill="1" applyBorder="1" applyAlignment="1"/>
    <xf numFmtId="49" fontId="2" fillId="8" borderId="1" xfId="0" applyNumberFormat="1" applyFont="1" applyFill="1" applyBorder="1"/>
    <xf numFmtId="0" fontId="3" fillId="8" borderId="1" xfId="4" applyFont="1" applyFill="1" applyBorder="1" applyAlignment="1">
      <alignment horizontal="left" vertical="top"/>
    </xf>
    <xf numFmtId="49" fontId="14" fillId="8" borderId="1" xfId="0" applyNumberFormat="1" applyFont="1" applyFill="1" applyBorder="1"/>
    <xf numFmtId="49" fontId="3" fillId="8" borderId="1" xfId="4" applyNumberFormat="1" applyFont="1" applyFill="1" applyBorder="1" applyAlignment="1">
      <alignment horizontal="left" vertical="top"/>
    </xf>
    <xf numFmtId="49" fontId="3" fillId="5" borderId="1" xfId="0" applyNumberFormat="1" applyFont="1" applyFill="1" applyBorder="1"/>
    <xf numFmtId="49" fontId="3" fillId="0" borderId="1" xfId="4" applyNumberFormat="1" applyFont="1" applyFill="1" applyBorder="1" applyAlignment="1">
      <alignment horizontal="left" vertical="top"/>
    </xf>
    <xf numFmtId="0" fontId="3" fillId="0" borderId="35" xfId="4" applyFont="1" applyBorder="1"/>
    <xf numFmtId="0" fontId="2" fillId="0" borderId="34" xfId="4" applyBorder="1" applyAlignment="1">
      <alignment horizontal="left" vertical="top"/>
    </xf>
    <xf numFmtId="0" fontId="2" fillId="0" borderId="17" xfId="4" applyBorder="1" applyAlignment="1">
      <alignment horizontal="left" vertical="top"/>
    </xf>
    <xf numFmtId="0" fontId="2" fillId="0" borderId="17" xfId="4" applyBorder="1"/>
    <xf numFmtId="0" fontId="2" fillId="0" borderId="35" xfId="4" applyBorder="1"/>
    <xf numFmtId="0" fontId="3" fillId="2" borderId="59" xfId="0" applyNumberFormat="1" applyFont="1" applyFill="1" applyBorder="1" applyAlignment="1">
      <alignment horizontal="center"/>
    </xf>
    <xf numFmtId="0" fontId="3" fillId="2" borderId="60" xfId="0" applyNumberFormat="1" applyFont="1" applyFill="1" applyBorder="1" applyAlignment="1">
      <alignment horizontal="center"/>
    </xf>
    <xf numFmtId="49" fontId="14" fillId="3" borderId="47" xfId="0" applyNumberFormat="1" applyFont="1" applyFill="1" applyBorder="1" applyAlignment="1">
      <alignment horizontal="center" vertical="center" wrapText="1"/>
    </xf>
    <xf numFmtId="0" fontId="3" fillId="0" borderId="33" xfId="4" applyFont="1" applyBorder="1"/>
    <xf numFmtId="0" fontId="2" fillId="0" borderId="32" xfId="4" applyBorder="1" applyAlignment="1">
      <alignment horizontal="left" vertical="top"/>
    </xf>
    <xf numFmtId="0" fontId="2" fillId="0" borderId="21" xfId="4" applyBorder="1" applyAlignment="1">
      <alignment horizontal="left" vertical="top"/>
    </xf>
    <xf numFmtId="0" fontId="2" fillId="0" borderId="21" xfId="4" applyBorder="1"/>
    <xf numFmtId="0" fontId="2" fillId="0" borderId="33" xfId="4" applyBorder="1"/>
    <xf numFmtId="0" fontId="3" fillId="2" borderId="32" xfId="0" applyNumberFormat="1" applyFont="1" applyFill="1" applyBorder="1" applyAlignment="1">
      <alignment horizontal="center"/>
    </xf>
    <xf numFmtId="0" fontId="3" fillId="2" borderId="61" xfId="0" applyNumberFormat="1" applyFont="1" applyFill="1" applyBorder="1" applyAlignment="1">
      <alignment horizontal="center"/>
    </xf>
    <xf numFmtId="0" fontId="3" fillId="2" borderId="62" xfId="0" applyNumberFormat="1" applyFont="1" applyFill="1" applyBorder="1" applyAlignment="1">
      <alignment horizontal="center"/>
    </xf>
    <xf numFmtId="10" fontId="14" fillId="5" borderId="31" xfId="0" applyNumberFormat="1" applyFont="1" applyFill="1" applyBorder="1" applyAlignment="1">
      <alignment horizontal="center" vertical="center"/>
    </xf>
    <xf numFmtId="10" fontId="3" fillId="0" borderId="35"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6" xfId="0" applyNumberFormat="1" applyFont="1" applyBorder="1" applyAlignment="1">
      <alignment horizontal="center" vertical="center"/>
    </xf>
    <xf numFmtId="10" fontId="0" fillId="0" borderId="1" xfId="1" applyNumberFormat="1" applyFont="1" applyBorder="1" applyAlignment="1">
      <alignment horizontal="center"/>
    </xf>
    <xf numFmtId="10" fontId="0" fillId="0" borderId="15" xfId="1" applyNumberFormat="1" applyFont="1" applyBorder="1" applyAlignment="1">
      <alignment horizontal="center"/>
    </xf>
    <xf numFmtId="10" fontId="0" fillId="0" borderId="17" xfId="1" applyNumberFormat="1" applyFont="1" applyBorder="1" applyAlignment="1">
      <alignment horizontal="center"/>
    </xf>
    <xf numFmtId="49" fontId="5" fillId="0" borderId="29" xfId="0" applyNumberFormat="1" applyFont="1" applyBorder="1"/>
    <xf numFmtId="49" fontId="5" fillId="0" borderId="30" xfId="0" applyNumberFormat="1" applyFont="1" applyBorder="1" applyAlignment="1">
      <alignment horizontal="center"/>
    </xf>
    <xf numFmtId="49" fontId="5" fillId="0" borderId="31" xfId="0" applyNumberFormat="1" applyFont="1" applyBorder="1" applyAlignment="1">
      <alignment horizontal="center"/>
    </xf>
    <xf numFmtId="49" fontId="0" fillId="0" borderId="34" xfId="0" applyNumberFormat="1" applyBorder="1" applyAlignment="1">
      <alignment horizontal="center"/>
    </xf>
    <xf numFmtId="49" fontId="0" fillId="0" borderId="11" xfId="0" applyNumberFormat="1" applyBorder="1" applyAlignment="1">
      <alignment horizontal="center"/>
    </xf>
    <xf numFmtId="49" fontId="0" fillId="0" borderId="14" xfId="0" applyNumberFormat="1" applyBorder="1" applyAlignment="1">
      <alignment horizontal="center"/>
    </xf>
    <xf numFmtId="49" fontId="5" fillId="5" borderId="29" xfId="0" applyNumberFormat="1" applyFont="1" applyFill="1" applyBorder="1" applyAlignment="1">
      <alignment horizontal="center"/>
    </xf>
    <xf numFmtId="10" fontId="5" fillId="5" borderId="30" xfId="1" applyNumberFormat="1" applyFont="1" applyFill="1" applyBorder="1" applyAlignment="1">
      <alignment horizontal="center"/>
    </xf>
    <xf numFmtId="10" fontId="5" fillId="5" borderId="31" xfId="0" applyNumberFormat="1" applyFont="1" applyFill="1" applyBorder="1" applyAlignment="1">
      <alignment horizontal="center"/>
    </xf>
    <xf numFmtId="10" fontId="2" fillId="0" borderId="35" xfId="0" applyNumberFormat="1" applyFont="1" applyBorder="1" applyAlignment="1">
      <alignment horizontal="center"/>
    </xf>
    <xf numFmtId="10" fontId="2" fillId="0" borderId="12" xfId="0" applyNumberFormat="1" applyFont="1" applyBorder="1" applyAlignment="1">
      <alignment horizontal="center"/>
    </xf>
    <xf numFmtId="10" fontId="2" fillId="0" borderId="16" xfId="0" applyNumberFormat="1" applyFont="1" applyBorder="1" applyAlignment="1">
      <alignment horizontal="center"/>
    </xf>
    <xf numFmtId="10" fontId="3" fillId="0" borderId="17" xfId="1" applyNumberFormat="1" applyFont="1" applyBorder="1" applyAlignment="1">
      <alignment horizontal="center"/>
    </xf>
    <xf numFmtId="49" fontId="14" fillId="0" borderId="30" xfId="0" applyNumberFormat="1" applyFont="1" applyBorder="1" applyAlignment="1">
      <alignment horizontal="center"/>
    </xf>
    <xf numFmtId="49" fontId="14" fillId="2" borderId="31" xfId="0" applyNumberFormat="1" applyFont="1" applyFill="1" applyBorder="1" applyAlignment="1">
      <alignment horizontal="center"/>
    </xf>
    <xf numFmtId="10" fontId="14" fillId="5" borderId="30" xfId="1" applyNumberFormat="1" applyFont="1" applyFill="1" applyBorder="1" applyAlignment="1">
      <alignment horizontal="center"/>
    </xf>
    <xf numFmtId="49" fontId="14" fillId="0" borderId="29" xfId="0" applyNumberFormat="1" applyFont="1" applyBorder="1" applyAlignment="1">
      <alignment horizontal="center"/>
    </xf>
    <xf numFmtId="49" fontId="14" fillId="5" borderId="29" xfId="0" applyNumberFormat="1" applyFont="1" applyFill="1" applyBorder="1" applyAlignment="1">
      <alignment horizontal="center"/>
    </xf>
    <xf numFmtId="49" fontId="3" fillId="0" borderId="34" xfId="0" applyNumberFormat="1" applyFont="1" applyBorder="1" applyAlignment="1">
      <alignment horizontal="center"/>
    </xf>
    <xf numFmtId="49" fontId="3" fillId="0" borderId="11" xfId="0" applyNumberFormat="1" applyFont="1" applyBorder="1" applyAlignment="1">
      <alignment horizontal="center"/>
    </xf>
    <xf numFmtId="49" fontId="3" fillId="0" borderId="14" xfId="0" applyNumberFormat="1" applyFont="1" applyBorder="1" applyAlignment="1">
      <alignment horizontal="center"/>
    </xf>
    <xf numFmtId="0" fontId="3" fillId="0" borderId="18" xfId="0" applyNumberFormat="1" applyFont="1" applyBorder="1" applyAlignment="1">
      <alignment horizontal="center"/>
    </xf>
    <xf numFmtId="10" fontId="3" fillId="0" borderId="19" xfId="1" applyNumberFormat="1" applyFont="1" applyBorder="1" applyAlignment="1">
      <alignment horizontal="center"/>
    </xf>
    <xf numFmtId="0" fontId="22" fillId="0" borderId="26" xfId="5" applyFont="1" applyAlignment="1">
      <alignment horizontal="center"/>
    </xf>
    <xf numFmtId="49" fontId="5" fillId="3" borderId="30" xfId="0" applyNumberFormat="1" applyFont="1" applyFill="1" applyBorder="1" applyAlignment="1">
      <alignment horizontal="center" vertical="center" wrapText="1"/>
    </xf>
    <xf numFmtId="49" fontId="4" fillId="3" borderId="31" xfId="0" applyNumberFormat="1" applyFont="1" applyFill="1" applyBorder="1" applyAlignment="1">
      <alignment horizontal="center" vertical="center" wrapText="1"/>
    </xf>
    <xf numFmtId="49" fontId="4" fillId="3" borderId="30" xfId="0" applyNumberFormat="1" applyFont="1" applyFill="1" applyBorder="1" applyAlignment="1">
      <alignment horizontal="center" vertical="center" wrapText="1"/>
    </xf>
    <xf numFmtId="49" fontId="0" fillId="3" borderId="30" xfId="0" applyNumberFormat="1" applyFill="1" applyBorder="1" applyAlignment="1">
      <alignment horizontal="center" vertical="center" wrapText="1"/>
    </xf>
    <xf numFmtId="49" fontId="5" fillId="3" borderId="24"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0" fillId="3" borderId="25" xfId="0" applyNumberFormat="1" applyFill="1" applyBorder="1" applyAlignment="1">
      <alignment horizontal="center" vertical="center" wrapText="1"/>
    </xf>
    <xf numFmtId="49" fontId="5" fillId="3" borderId="25" xfId="0" applyNumberFormat="1" applyFont="1" applyFill="1" applyBorder="1" applyAlignment="1">
      <alignment horizontal="center" vertical="center" wrapText="1"/>
    </xf>
    <xf numFmtId="0" fontId="19" fillId="7" borderId="21" xfId="0" applyFont="1" applyFill="1" applyBorder="1" applyAlignment="1">
      <alignment horizontal="left" vertical="center"/>
    </xf>
    <xf numFmtId="0" fontId="19" fillId="7" borderId="17" xfId="0" applyFont="1" applyFill="1" applyBorder="1" applyAlignment="1">
      <alignment horizontal="left" vertical="center"/>
    </xf>
    <xf numFmtId="0" fontId="18" fillId="7" borderId="21" xfId="0" applyFont="1" applyFill="1" applyBorder="1" applyAlignment="1">
      <alignment horizontal="center" vertical="center"/>
    </xf>
    <xf numFmtId="0" fontId="18" fillId="7" borderId="17" xfId="0" applyFont="1" applyFill="1" applyBorder="1" applyAlignment="1">
      <alignment horizontal="center" vertical="center"/>
    </xf>
    <xf numFmtId="0" fontId="18" fillId="7" borderId="21" xfId="0" applyFont="1" applyFill="1" applyBorder="1" applyAlignment="1">
      <alignment horizontal="left" vertical="center" wrapText="1"/>
    </xf>
    <xf numFmtId="0" fontId="18" fillId="7" borderId="17" xfId="0" applyFont="1" applyFill="1" applyBorder="1" applyAlignment="1">
      <alignment horizontal="left" vertical="center" wrapText="1"/>
    </xf>
    <xf numFmtId="0" fontId="19" fillId="0" borderId="1" xfId="0" applyFont="1" applyBorder="1" applyAlignment="1">
      <alignment horizontal="left" vertical="center"/>
    </xf>
    <xf numFmtId="0" fontId="18" fillId="0" borderId="1" xfId="0" applyFont="1" applyBorder="1" applyAlignment="1">
      <alignment horizontal="center" vertical="center"/>
    </xf>
    <xf numFmtId="0" fontId="18" fillId="0" borderId="21" xfId="0" applyFont="1" applyBorder="1" applyAlignment="1">
      <alignment horizontal="left" vertical="center" wrapText="1"/>
    </xf>
    <xf numFmtId="0" fontId="18" fillId="0" borderId="17" xfId="0" applyFont="1" applyBorder="1" applyAlignment="1">
      <alignment horizontal="left" vertical="center" wrapText="1"/>
    </xf>
    <xf numFmtId="0" fontId="19" fillId="0" borderId="21" xfId="0" applyFont="1" applyBorder="1" applyAlignment="1">
      <alignment horizontal="left" vertical="center"/>
    </xf>
    <xf numFmtId="0" fontId="19" fillId="0" borderId="17" xfId="0" applyFont="1" applyBorder="1" applyAlignment="1">
      <alignment horizontal="left" vertical="center"/>
    </xf>
    <xf numFmtId="0" fontId="18" fillId="0" borderId="21"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Fill="1" applyBorder="1" applyAlignment="1">
      <alignment horizontal="left" vertical="center" wrapText="1"/>
    </xf>
    <xf numFmtId="0" fontId="18" fillId="0" borderId="17" xfId="0" applyFont="1" applyFill="1" applyBorder="1" applyAlignment="1">
      <alignment horizontal="left" vertical="center" wrapText="1"/>
    </xf>
  </cellXfs>
  <cellStyles count="7">
    <cellStyle name="Heading 2" xfId="5" builtinId="17"/>
    <cellStyle name="Heading 3" xfId="6" builtinId="18"/>
    <cellStyle name="Normal" xfId="0" builtinId="0"/>
    <cellStyle name="Normal 2" xfId="2"/>
    <cellStyle name="Normal 3" xfId="4"/>
    <cellStyle name="Percent" xfId="1" builtinId="5"/>
    <cellStyle name="Percent 2" xfId="3"/>
  </cellStyles>
  <dxfs count="71">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5"/>
        </patternFill>
      </fill>
    </dxf>
    <dxf>
      <fill>
        <patternFill>
          <bgColor theme="9"/>
        </patternFill>
      </fill>
    </dxf>
    <dxf>
      <fill>
        <patternFill>
          <bgColor theme="9"/>
        </patternFill>
      </fill>
    </dxf>
    <dxf>
      <fill>
        <patternFill>
          <bgColor theme="5"/>
        </patternFill>
      </fill>
    </dxf>
    <dxf>
      <fill>
        <patternFill>
          <bgColor theme="5"/>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5"/>
        </patternFill>
      </fill>
    </dxf>
    <dxf>
      <fill>
        <patternFill>
          <bgColor theme="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p>
        </c:rich>
      </c:tx>
      <c:overlay val="0"/>
    </c:title>
    <c:autoTitleDeleted val="0"/>
    <c:plotArea>
      <c:layout/>
      <c:barChart>
        <c:barDir val="col"/>
        <c:grouping val="clustered"/>
        <c:varyColors val="0"/>
        <c:ser>
          <c:idx val="0"/>
          <c:order val="0"/>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75000"/>
                    </a:schemeClr>
                  </a:gs>
                  <a:gs pos="50000">
                    <a:schemeClr val="accent1">
                      <a:lumMod val="75000"/>
                    </a:schemeClr>
                  </a:gs>
                  <a:gs pos="100000">
                    <a:schemeClr val="accent1">
                      <a:lumMod val="60000"/>
                      <a:lumOff val="40000"/>
                    </a:schemeClr>
                  </a:gs>
                </a:gsLst>
                <a:lin ang="5400000" scaled="0"/>
              </a:gradFill>
            </c:spPr>
          </c:dPt>
          <c:dLbls>
            <c:txPr>
              <a:bodyPr/>
              <a:lstStyle/>
              <a:p>
                <a:pPr>
                  <a:defRPr b="1"/>
                </a:pPr>
                <a:endParaRPr lang="en-US"/>
              </a:p>
            </c:txPr>
            <c:showLegendKey val="0"/>
            <c:showVal val="1"/>
            <c:showCatName val="0"/>
            <c:showSerName val="0"/>
            <c:showPercent val="0"/>
            <c:showBubbleSize val="0"/>
            <c:showLeaderLines val="0"/>
          </c:dLbls>
          <c:cat>
            <c:strRef>
              <c:f>'5_ MiSeq Results'!$AZ$6:$AZ$17</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'5_ MiSeq Results'!$BA$6:$BA$17</c:f>
              <c:numCache>
                <c:formatCode>0.00%</c:formatCode>
                <c:ptCount val="12"/>
                <c:pt idx="0">
                  <c:v>0.99478623566214808</c:v>
                </c:pt>
                <c:pt idx="1">
                  <c:v>1</c:v>
                </c:pt>
                <c:pt idx="2">
                  <c:v>0.99180327868852458</c:v>
                </c:pt>
                <c:pt idx="3">
                  <c:v>0.99159663865546221</c:v>
                </c:pt>
                <c:pt idx="4">
                  <c:v>1</c:v>
                </c:pt>
                <c:pt idx="5">
                  <c:v>1</c:v>
                </c:pt>
                <c:pt idx="6">
                  <c:v>0.98888888888888893</c:v>
                </c:pt>
                <c:pt idx="7">
                  <c:v>1</c:v>
                </c:pt>
                <c:pt idx="8">
                  <c:v>0.99122807017543857</c:v>
                </c:pt>
                <c:pt idx="9">
                  <c:v>0.97674418604651159</c:v>
                </c:pt>
                <c:pt idx="10">
                  <c:v>1</c:v>
                </c:pt>
                <c:pt idx="11">
                  <c:v>1</c:v>
                </c:pt>
              </c:numCache>
            </c:numRef>
          </c:val>
        </c:ser>
        <c:dLbls>
          <c:showLegendKey val="0"/>
          <c:showVal val="0"/>
          <c:showCatName val="0"/>
          <c:showSerName val="0"/>
          <c:showPercent val="0"/>
          <c:showBubbleSize val="0"/>
        </c:dLbls>
        <c:gapWidth val="48"/>
        <c:axId val="172604416"/>
        <c:axId val="171201280"/>
      </c:barChart>
      <c:catAx>
        <c:axId val="172604416"/>
        <c:scaling>
          <c:orientation val="minMax"/>
        </c:scaling>
        <c:delete val="0"/>
        <c:axPos val="b"/>
        <c:majorTickMark val="out"/>
        <c:minorTickMark val="none"/>
        <c:tickLblPos val="nextTo"/>
        <c:txPr>
          <a:bodyPr/>
          <a:lstStyle/>
          <a:p>
            <a:pPr>
              <a:defRPr b="1"/>
            </a:pPr>
            <a:endParaRPr lang="en-US"/>
          </a:p>
        </c:txPr>
        <c:crossAx val="171201280"/>
        <c:crosses val="autoZero"/>
        <c:auto val="1"/>
        <c:lblAlgn val="ctr"/>
        <c:lblOffset val="100"/>
        <c:noMultiLvlLbl val="0"/>
      </c:catAx>
      <c:valAx>
        <c:axId val="171201280"/>
        <c:scaling>
          <c:orientation val="minMax"/>
          <c:max val="1"/>
          <c:min val="0"/>
        </c:scaling>
        <c:delete val="0"/>
        <c:axPos val="l"/>
        <c:majorGridlines/>
        <c:numFmt formatCode="0%" sourceLinked="0"/>
        <c:majorTickMark val="out"/>
        <c:minorTickMark val="none"/>
        <c:tickLblPos val="nextTo"/>
        <c:crossAx val="172604416"/>
        <c:crosses val="autoZero"/>
        <c:crossBetween val="between"/>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75000"/>
                    </a:schemeClr>
                  </a:gs>
                  <a:gs pos="50000">
                    <a:schemeClr val="accent1"/>
                  </a:gs>
                  <a:gs pos="100000">
                    <a:schemeClr val="accent1">
                      <a:lumMod val="60000"/>
                      <a:lumOff val="40000"/>
                    </a:schemeClr>
                  </a:gs>
                </a:gsLst>
                <a:lin ang="5400000" scaled="0"/>
              </a:gradFill>
            </c:spPr>
          </c:dPt>
          <c:dLbls>
            <c:txPr>
              <a:bodyPr/>
              <a:lstStyle/>
              <a:p>
                <a:pPr>
                  <a:defRPr b="1"/>
                </a:pPr>
                <a:endParaRPr lang="en-US"/>
              </a:p>
            </c:txPr>
            <c:showLegendKey val="0"/>
            <c:showVal val="1"/>
            <c:showCatName val="0"/>
            <c:showSerName val="0"/>
            <c:showPercent val="0"/>
            <c:showBubbleSize val="0"/>
            <c:showLeaderLines val="0"/>
          </c:dLbls>
          <c:cat>
            <c:strRef>
              <c:f>'5_ MiSeq Results'!$BJ$6:$BJ$17</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'5_ MiSeq Results'!$BK$6:$BK$17</c:f>
              <c:numCache>
                <c:formatCode>0.00%</c:formatCode>
                <c:ptCount val="12"/>
                <c:pt idx="0">
                  <c:v>3.1733746130030958E-2</c:v>
                </c:pt>
                <c:pt idx="1">
                  <c:v>1.3888888888888888E-2</c:v>
                </c:pt>
                <c:pt idx="2">
                  <c:v>0</c:v>
                </c:pt>
                <c:pt idx="3">
                  <c:v>0</c:v>
                </c:pt>
                <c:pt idx="4">
                  <c:v>0</c:v>
                </c:pt>
                <c:pt idx="5">
                  <c:v>0.18055555555555555</c:v>
                </c:pt>
                <c:pt idx="6">
                  <c:v>0</c:v>
                </c:pt>
                <c:pt idx="7">
                  <c:v>4.1666666666666664E-2</c:v>
                </c:pt>
                <c:pt idx="8">
                  <c:v>4.8611111111111112E-2</c:v>
                </c:pt>
                <c:pt idx="9">
                  <c:v>0</c:v>
                </c:pt>
                <c:pt idx="10">
                  <c:v>0</c:v>
                </c:pt>
                <c:pt idx="11">
                  <c:v>0</c:v>
                </c:pt>
              </c:numCache>
            </c:numRef>
          </c:val>
        </c:ser>
        <c:dLbls>
          <c:showLegendKey val="0"/>
          <c:showVal val="0"/>
          <c:showCatName val="0"/>
          <c:showSerName val="0"/>
          <c:showPercent val="0"/>
          <c:showBubbleSize val="0"/>
        </c:dLbls>
        <c:gapWidth val="44"/>
        <c:axId val="171230336"/>
        <c:axId val="171231872"/>
      </c:barChart>
      <c:catAx>
        <c:axId val="171230336"/>
        <c:scaling>
          <c:orientation val="minMax"/>
        </c:scaling>
        <c:delete val="0"/>
        <c:axPos val="b"/>
        <c:majorTickMark val="out"/>
        <c:minorTickMark val="none"/>
        <c:tickLblPos val="nextTo"/>
        <c:txPr>
          <a:bodyPr/>
          <a:lstStyle/>
          <a:p>
            <a:pPr>
              <a:defRPr b="1"/>
            </a:pPr>
            <a:endParaRPr lang="en-US"/>
          </a:p>
        </c:txPr>
        <c:crossAx val="171231872"/>
        <c:crosses val="autoZero"/>
        <c:auto val="1"/>
        <c:lblAlgn val="ctr"/>
        <c:lblOffset val="100"/>
        <c:noMultiLvlLbl val="0"/>
      </c:catAx>
      <c:valAx>
        <c:axId val="171231872"/>
        <c:scaling>
          <c:orientation val="minMax"/>
          <c:max val="1"/>
        </c:scaling>
        <c:delete val="0"/>
        <c:axPos val="l"/>
        <c:majorGridlines/>
        <c:numFmt formatCode="0%" sourceLinked="0"/>
        <c:majorTickMark val="out"/>
        <c:minorTickMark val="none"/>
        <c:tickLblPos val="nextTo"/>
        <c:crossAx val="1712303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p>
        </c:rich>
      </c:tx>
      <c:overlay val="0"/>
    </c:title>
    <c:autoTitleDeleted val="0"/>
    <c:plotArea>
      <c:layout/>
      <c:barChart>
        <c:barDir val="col"/>
        <c:grouping val="clustered"/>
        <c:varyColors val="0"/>
        <c:ser>
          <c:idx val="0"/>
          <c:order val="0"/>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50000"/>
                    </a:schemeClr>
                  </a:gs>
                  <a:gs pos="50000">
                    <a:schemeClr val="accent1">
                      <a:lumMod val="75000"/>
                    </a:schemeClr>
                  </a:gs>
                  <a:gs pos="100000">
                    <a:schemeClr val="accent1">
                      <a:lumMod val="60000"/>
                      <a:lumOff val="40000"/>
                    </a:schemeClr>
                  </a:gs>
                </a:gsLst>
                <a:lin ang="5400000" scaled="0"/>
              </a:gradFill>
            </c:spPr>
          </c:dPt>
          <c:dLbls>
            <c:txPr>
              <a:bodyPr/>
              <a:lstStyle/>
              <a:p>
                <a:pPr>
                  <a:defRPr b="1"/>
                </a:pPr>
                <a:endParaRPr lang="en-US"/>
              </a:p>
            </c:txPr>
            <c:showLegendKey val="0"/>
            <c:showVal val="1"/>
            <c:showCatName val="0"/>
            <c:showSerName val="0"/>
            <c:showPercent val="0"/>
            <c:showBubbleSize val="0"/>
            <c:showLeaderLines val="0"/>
          </c:dLbls>
          <c:cat>
            <c:strRef>
              <c:f>'8_ MiniSeq Results'!$BV$6:$BV$17</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Results'!$BW$6:$BW$17</c:f>
              <c:numCache>
                <c:formatCode>0.00%</c:formatCode>
                <c:ptCount val="12"/>
                <c:pt idx="0">
                  <c:v>0.99374348279457769</c:v>
                </c:pt>
                <c:pt idx="1">
                  <c:v>1</c:v>
                </c:pt>
                <c:pt idx="2">
                  <c:v>1</c:v>
                </c:pt>
                <c:pt idx="3">
                  <c:v>0.99159663865546221</c:v>
                </c:pt>
                <c:pt idx="4">
                  <c:v>1</c:v>
                </c:pt>
                <c:pt idx="5">
                  <c:v>1</c:v>
                </c:pt>
                <c:pt idx="6">
                  <c:v>0.98888888888888893</c:v>
                </c:pt>
                <c:pt idx="7">
                  <c:v>1</c:v>
                </c:pt>
                <c:pt idx="8">
                  <c:v>0.98245614035087714</c:v>
                </c:pt>
                <c:pt idx="9">
                  <c:v>0.95348837209302328</c:v>
                </c:pt>
                <c:pt idx="10">
                  <c:v>1</c:v>
                </c:pt>
                <c:pt idx="11">
                  <c:v>1</c:v>
                </c:pt>
              </c:numCache>
            </c:numRef>
          </c:val>
        </c:ser>
        <c:dLbls>
          <c:showLegendKey val="0"/>
          <c:showVal val="0"/>
          <c:showCatName val="0"/>
          <c:showSerName val="0"/>
          <c:showPercent val="0"/>
          <c:showBubbleSize val="0"/>
        </c:dLbls>
        <c:gapWidth val="48"/>
        <c:axId val="175298048"/>
        <c:axId val="175299584"/>
      </c:barChart>
      <c:catAx>
        <c:axId val="175298048"/>
        <c:scaling>
          <c:orientation val="minMax"/>
        </c:scaling>
        <c:delete val="0"/>
        <c:axPos val="b"/>
        <c:majorTickMark val="out"/>
        <c:minorTickMark val="none"/>
        <c:tickLblPos val="nextTo"/>
        <c:txPr>
          <a:bodyPr/>
          <a:lstStyle/>
          <a:p>
            <a:pPr>
              <a:defRPr b="1"/>
            </a:pPr>
            <a:endParaRPr lang="en-US"/>
          </a:p>
        </c:txPr>
        <c:crossAx val="175299584"/>
        <c:crosses val="autoZero"/>
        <c:auto val="1"/>
        <c:lblAlgn val="ctr"/>
        <c:lblOffset val="100"/>
        <c:noMultiLvlLbl val="0"/>
      </c:catAx>
      <c:valAx>
        <c:axId val="175299584"/>
        <c:scaling>
          <c:orientation val="minMax"/>
          <c:max val="1"/>
          <c:min val="0"/>
        </c:scaling>
        <c:delete val="0"/>
        <c:axPos val="l"/>
        <c:majorGridlines/>
        <c:numFmt formatCode="0%" sourceLinked="0"/>
        <c:majorTickMark val="out"/>
        <c:minorTickMark val="none"/>
        <c:tickLblPos val="nextTo"/>
        <c:crossAx val="175298048"/>
        <c:crosses val="autoZero"/>
        <c:crossBetween val="between"/>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 MiniSeq Results'!$BZ$6</c:f>
              <c:strCache>
                <c:ptCount val="1"/>
                <c:pt idx="0">
                  <c:v>MiSeq</c:v>
                </c:pt>
              </c:strCache>
            </c:strRef>
          </c:tx>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75000"/>
                    </a:schemeClr>
                  </a:gs>
                  <a:gs pos="50000">
                    <a:schemeClr val="accent1"/>
                  </a:gs>
                  <a:gs pos="100000">
                    <a:schemeClr val="accent1">
                      <a:lumMod val="60000"/>
                      <a:lumOff val="40000"/>
                    </a:schemeClr>
                  </a:gs>
                </a:gsLst>
                <a:lin ang="5400000" scaled="0"/>
              </a:gradFill>
            </c:spPr>
          </c:dPt>
          <c:cat>
            <c:strRef>
              <c:f>'8_ MiniSeq Results'!$BY$7:$BY$18</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Results'!$BZ$7:$BZ$18</c:f>
              <c:numCache>
                <c:formatCode>0.00%</c:formatCode>
                <c:ptCount val="12"/>
                <c:pt idx="0">
                  <c:v>0.99478623566214808</c:v>
                </c:pt>
                <c:pt idx="1">
                  <c:v>1</c:v>
                </c:pt>
                <c:pt idx="2">
                  <c:v>0.99180327868852458</c:v>
                </c:pt>
                <c:pt idx="3">
                  <c:v>0.99159663865546221</c:v>
                </c:pt>
                <c:pt idx="4">
                  <c:v>1</c:v>
                </c:pt>
                <c:pt idx="5">
                  <c:v>1</c:v>
                </c:pt>
                <c:pt idx="6">
                  <c:v>0.98888888888888893</c:v>
                </c:pt>
                <c:pt idx="7">
                  <c:v>1</c:v>
                </c:pt>
                <c:pt idx="8">
                  <c:v>0.99122807017543857</c:v>
                </c:pt>
                <c:pt idx="9">
                  <c:v>0.97674418604651159</c:v>
                </c:pt>
                <c:pt idx="10">
                  <c:v>1</c:v>
                </c:pt>
                <c:pt idx="11">
                  <c:v>1</c:v>
                </c:pt>
              </c:numCache>
            </c:numRef>
          </c:val>
        </c:ser>
        <c:ser>
          <c:idx val="1"/>
          <c:order val="1"/>
          <c:tx>
            <c:strRef>
              <c:f>'8_ MiniSeq Results'!$CA$6</c:f>
              <c:strCache>
                <c:ptCount val="1"/>
                <c:pt idx="0">
                  <c:v>MiniSeq</c:v>
                </c:pt>
              </c:strCache>
            </c:strRef>
          </c:tx>
          <c:spPr>
            <a:gradFill>
              <a:gsLst>
                <a:gs pos="0">
                  <a:schemeClr val="accent3">
                    <a:lumMod val="75000"/>
                  </a:schemeClr>
                </a:gs>
                <a:gs pos="50000">
                  <a:schemeClr val="accent3"/>
                </a:gs>
                <a:gs pos="100000">
                  <a:schemeClr val="accent3">
                    <a:lumMod val="60000"/>
                    <a:lumOff val="40000"/>
                  </a:schemeClr>
                </a:gs>
              </a:gsLst>
              <a:lin ang="5400000" scaled="0"/>
            </a:gradFill>
          </c:spPr>
          <c:invertIfNegative val="0"/>
          <c:dPt>
            <c:idx val="0"/>
            <c:invertIfNegative val="0"/>
            <c:bubble3D val="0"/>
            <c:spPr>
              <a:gradFill>
                <a:gsLst>
                  <a:gs pos="0">
                    <a:schemeClr val="accent5">
                      <a:lumMod val="75000"/>
                    </a:schemeClr>
                  </a:gs>
                  <a:gs pos="50000">
                    <a:schemeClr val="accent5"/>
                  </a:gs>
                  <a:gs pos="100000">
                    <a:schemeClr val="accent5">
                      <a:lumMod val="60000"/>
                      <a:lumOff val="40000"/>
                    </a:schemeClr>
                  </a:gs>
                </a:gsLst>
                <a:lin ang="5400000" scaled="0"/>
              </a:gradFill>
            </c:spPr>
          </c:dPt>
          <c:cat>
            <c:strRef>
              <c:f>'8_ MiniSeq Results'!$BY$7:$BY$18</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Results'!$CA$7:$CA$18</c:f>
              <c:numCache>
                <c:formatCode>0.00%</c:formatCode>
                <c:ptCount val="12"/>
                <c:pt idx="0">
                  <c:v>0.99374348279457769</c:v>
                </c:pt>
                <c:pt idx="1">
                  <c:v>1</c:v>
                </c:pt>
                <c:pt idx="2">
                  <c:v>1</c:v>
                </c:pt>
                <c:pt idx="3">
                  <c:v>0.99159663865546221</c:v>
                </c:pt>
                <c:pt idx="4">
                  <c:v>1</c:v>
                </c:pt>
                <c:pt idx="5">
                  <c:v>1</c:v>
                </c:pt>
                <c:pt idx="6">
                  <c:v>0.98888888888888893</c:v>
                </c:pt>
                <c:pt idx="7">
                  <c:v>1</c:v>
                </c:pt>
                <c:pt idx="8">
                  <c:v>0.98245614035087714</c:v>
                </c:pt>
                <c:pt idx="9">
                  <c:v>0.95348837209302328</c:v>
                </c:pt>
                <c:pt idx="10">
                  <c:v>1</c:v>
                </c:pt>
                <c:pt idx="11">
                  <c:v>1</c:v>
                </c:pt>
              </c:numCache>
            </c:numRef>
          </c:val>
        </c:ser>
        <c:dLbls>
          <c:showLegendKey val="0"/>
          <c:showVal val="0"/>
          <c:showCatName val="0"/>
          <c:showSerName val="0"/>
          <c:showPercent val="0"/>
          <c:showBubbleSize val="0"/>
        </c:dLbls>
        <c:gapWidth val="42"/>
        <c:axId val="175595904"/>
        <c:axId val="175597440"/>
      </c:barChart>
      <c:catAx>
        <c:axId val="175595904"/>
        <c:scaling>
          <c:orientation val="minMax"/>
        </c:scaling>
        <c:delete val="0"/>
        <c:axPos val="b"/>
        <c:majorTickMark val="out"/>
        <c:minorTickMark val="none"/>
        <c:tickLblPos val="nextTo"/>
        <c:crossAx val="175597440"/>
        <c:crosses val="autoZero"/>
        <c:auto val="1"/>
        <c:lblAlgn val="ctr"/>
        <c:lblOffset val="100"/>
        <c:noMultiLvlLbl val="0"/>
      </c:catAx>
      <c:valAx>
        <c:axId val="175597440"/>
        <c:scaling>
          <c:orientation val="minMax"/>
          <c:max val="1"/>
          <c:min val="0"/>
        </c:scaling>
        <c:delete val="0"/>
        <c:axPos val="l"/>
        <c:majorGridlines/>
        <c:numFmt formatCode="0%" sourceLinked="0"/>
        <c:majorTickMark val="out"/>
        <c:minorTickMark val="none"/>
        <c:tickLblPos val="nextTo"/>
        <c:crossAx val="17559590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75000"/>
                    </a:schemeClr>
                  </a:gs>
                  <a:gs pos="50000">
                    <a:schemeClr val="accent1"/>
                  </a:gs>
                  <a:gs pos="100000">
                    <a:schemeClr val="accent1">
                      <a:lumMod val="60000"/>
                      <a:lumOff val="40000"/>
                    </a:schemeClr>
                  </a:gs>
                </a:gsLst>
                <a:lin ang="5400000" scaled="0"/>
              </a:gradFill>
            </c:spPr>
          </c:dPt>
          <c:dLbls>
            <c:spPr>
              <a:solidFill>
                <a:sysClr val="window" lastClr="FFFFFF"/>
              </a:solidFill>
            </c:spPr>
            <c:txPr>
              <a:bodyPr/>
              <a:lstStyle/>
              <a:p>
                <a:pPr>
                  <a:defRPr sz="700" b="1"/>
                </a:pPr>
                <a:endParaRPr lang="en-US"/>
              </a:p>
            </c:txPr>
            <c:showLegendKey val="0"/>
            <c:showVal val="1"/>
            <c:showCatName val="0"/>
            <c:showSerName val="0"/>
            <c:showPercent val="0"/>
            <c:showBubbleSize val="0"/>
            <c:showLeaderLines val="0"/>
          </c:dLbls>
          <c:cat>
            <c:strRef>
              <c:f>'8_ MiniSeq Results'!$CI$6:$CI$17</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Results'!$CJ$6:$CJ$17</c:f>
              <c:numCache>
                <c:formatCode>0.00%</c:formatCode>
                <c:ptCount val="12"/>
                <c:pt idx="0">
                  <c:v>3.2507739938080496E-2</c:v>
                </c:pt>
                <c:pt idx="1">
                  <c:v>1.3888888888888888E-2</c:v>
                </c:pt>
                <c:pt idx="2">
                  <c:v>1.3888888888888888E-2</c:v>
                </c:pt>
                <c:pt idx="3">
                  <c:v>0</c:v>
                </c:pt>
                <c:pt idx="4">
                  <c:v>0</c:v>
                </c:pt>
                <c:pt idx="5">
                  <c:v>0.1736111111111111</c:v>
                </c:pt>
                <c:pt idx="6">
                  <c:v>0</c:v>
                </c:pt>
                <c:pt idx="7">
                  <c:v>4.1666666666666664E-2</c:v>
                </c:pt>
                <c:pt idx="8">
                  <c:v>4.8611111111111112E-2</c:v>
                </c:pt>
                <c:pt idx="9">
                  <c:v>0</c:v>
                </c:pt>
                <c:pt idx="10">
                  <c:v>0</c:v>
                </c:pt>
                <c:pt idx="11">
                  <c:v>0</c:v>
                </c:pt>
              </c:numCache>
            </c:numRef>
          </c:val>
        </c:ser>
        <c:dLbls>
          <c:showLegendKey val="0"/>
          <c:showVal val="0"/>
          <c:showCatName val="0"/>
          <c:showSerName val="0"/>
          <c:showPercent val="0"/>
          <c:showBubbleSize val="0"/>
        </c:dLbls>
        <c:gapWidth val="58"/>
        <c:axId val="175622784"/>
        <c:axId val="175628672"/>
      </c:barChart>
      <c:catAx>
        <c:axId val="175622784"/>
        <c:scaling>
          <c:orientation val="minMax"/>
        </c:scaling>
        <c:delete val="0"/>
        <c:axPos val="b"/>
        <c:majorTickMark val="out"/>
        <c:minorTickMark val="none"/>
        <c:tickLblPos val="nextTo"/>
        <c:txPr>
          <a:bodyPr/>
          <a:lstStyle/>
          <a:p>
            <a:pPr>
              <a:defRPr sz="700" b="1"/>
            </a:pPr>
            <a:endParaRPr lang="en-US"/>
          </a:p>
        </c:txPr>
        <c:crossAx val="175628672"/>
        <c:crosses val="autoZero"/>
        <c:auto val="1"/>
        <c:lblAlgn val="ctr"/>
        <c:lblOffset val="100"/>
        <c:noMultiLvlLbl val="0"/>
      </c:catAx>
      <c:valAx>
        <c:axId val="175628672"/>
        <c:scaling>
          <c:orientation val="minMax"/>
          <c:max val="1"/>
        </c:scaling>
        <c:delete val="0"/>
        <c:axPos val="l"/>
        <c:majorGridlines/>
        <c:numFmt formatCode="0%" sourceLinked="0"/>
        <c:majorTickMark val="out"/>
        <c:minorTickMark val="none"/>
        <c:tickLblPos val="nextTo"/>
        <c:txPr>
          <a:bodyPr/>
          <a:lstStyle/>
          <a:p>
            <a:pPr>
              <a:defRPr sz="700"/>
            </a:pPr>
            <a:endParaRPr lang="en-US"/>
          </a:p>
        </c:txPr>
        <c:crossAx val="175622784"/>
        <c:crosses val="autoZero"/>
        <c:crossBetween val="between"/>
      </c:valAx>
    </c:plotArea>
    <c:plotVisOnly val="1"/>
    <c:dispBlanksAs val="gap"/>
    <c:showDLblsOverMax val="0"/>
  </c:chart>
  <c:spPr>
    <a:ln>
      <a:noFill/>
    </a:ln>
  </c:spPr>
  <c:txPr>
    <a:bodyPr/>
    <a:lstStyle/>
    <a:p>
      <a:pPr>
        <a:defRPr>
          <a:solidFill>
            <a:schemeClr val="tx2"/>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 MiniSeq Results'!$CM$6</c:f>
              <c:strCache>
                <c:ptCount val="1"/>
                <c:pt idx="0">
                  <c:v>MiSeq</c:v>
                </c:pt>
              </c:strCache>
            </c:strRef>
          </c:tx>
          <c:spPr>
            <a:gradFill>
              <a:gsLst>
                <a:gs pos="0">
                  <a:schemeClr val="bg1">
                    <a:lumMod val="50000"/>
                  </a:schemeClr>
                </a:gs>
                <a:gs pos="50000">
                  <a:schemeClr val="bg1">
                    <a:lumMod val="65000"/>
                  </a:schemeClr>
                </a:gs>
                <a:gs pos="100000">
                  <a:schemeClr val="bg1">
                    <a:lumMod val="75000"/>
                  </a:schemeClr>
                </a:gs>
              </a:gsLst>
              <a:lin ang="5400000" scaled="0"/>
            </a:gradFill>
          </c:spPr>
          <c:invertIfNegative val="0"/>
          <c:dPt>
            <c:idx val="0"/>
            <c:invertIfNegative val="0"/>
            <c:bubble3D val="0"/>
            <c:spPr>
              <a:gradFill>
                <a:gsLst>
                  <a:gs pos="0">
                    <a:schemeClr val="accent1">
                      <a:lumMod val="75000"/>
                    </a:schemeClr>
                  </a:gs>
                  <a:gs pos="50000">
                    <a:schemeClr val="accent1"/>
                  </a:gs>
                  <a:gs pos="100000">
                    <a:schemeClr val="accent1">
                      <a:lumMod val="60000"/>
                      <a:lumOff val="40000"/>
                    </a:schemeClr>
                  </a:gs>
                </a:gsLst>
                <a:lin ang="5400000" scaled="0"/>
              </a:gradFill>
            </c:spPr>
          </c:dPt>
          <c:cat>
            <c:strRef>
              <c:f>'8_ MiniSeq Results'!$CL$7:$CL$18</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Results'!$CM$7:$CM$18</c:f>
              <c:numCache>
                <c:formatCode>0.00%</c:formatCode>
                <c:ptCount val="12"/>
                <c:pt idx="0">
                  <c:v>3.1733746130030958E-2</c:v>
                </c:pt>
                <c:pt idx="1">
                  <c:v>1.3888888888888888E-2</c:v>
                </c:pt>
                <c:pt idx="2">
                  <c:v>0</c:v>
                </c:pt>
                <c:pt idx="3">
                  <c:v>0</c:v>
                </c:pt>
                <c:pt idx="4">
                  <c:v>0</c:v>
                </c:pt>
                <c:pt idx="5">
                  <c:v>0.18055555555555555</c:v>
                </c:pt>
                <c:pt idx="6">
                  <c:v>0</c:v>
                </c:pt>
                <c:pt idx="7">
                  <c:v>4.1666666666666664E-2</c:v>
                </c:pt>
                <c:pt idx="8">
                  <c:v>4.8611111111111112E-2</c:v>
                </c:pt>
                <c:pt idx="9">
                  <c:v>0</c:v>
                </c:pt>
                <c:pt idx="10">
                  <c:v>0</c:v>
                </c:pt>
                <c:pt idx="11">
                  <c:v>0</c:v>
                </c:pt>
              </c:numCache>
            </c:numRef>
          </c:val>
        </c:ser>
        <c:ser>
          <c:idx val="1"/>
          <c:order val="1"/>
          <c:tx>
            <c:strRef>
              <c:f>'8_ MiniSeq Results'!$CN$6</c:f>
              <c:strCache>
                <c:ptCount val="1"/>
                <c:pt idx="0">
                  <c:v>MiniSeq</c:v>
                </c:pt>
              </c:strCache>
            </c:strRef>
          </c:tx>
          <c:spPr>
            <a:gradFill>
              <a:gsLst>
                <a:gs pos="0">
                  <a:schemeClr val="accent3">
                    <a:lumMod val="75000"/>
                  </a:schemeClr>
                </a:gs>
                <a:gs pos="50000">
                  <a:schemeClr val="accent3"/>
                </a:gs>
                <a:gs pos="100000">
                  <a:schemeClr val="accent3">
                    <a:lumMod val="60000"/>
                    <a:lumOff val="40000"/>
                  </a:schemeClr>
                </a:gs>
              </a:gsLst>
              <a:lin ang="5400000" scaled="0"/>
            </a:gradFill>
          </c:spPr>
          <c:invertIfNegative val="0"/>
          <c:dPt>
            <c:idx val="0"/>
            <c:invertIfNegative val="0"/>
            <c:bubble3D val="0"/>
            <c:spPr>
              <a:gradFill>
                <a:gsLst>
                  <a:gs pos="0">
                    <a:schemeClr val="accent5">
                      <a:lumMod val="75000"/>
                    </a:schemeClr>
                  </a:gs>
                  <a:gs pos="50000">
                    <a:schemeClr val="accent5"/>
                  </a:gs>
                  <a:gs pos="100000">
                    <a:schemeClr val="accent5">
                      <a:lumMod val="60000"/>
                      <a:lumOff val="40000"/>
                    </a:schemeClr>
                  </a:gs>
                </a:gsLst>
                <a:lin ang="5400000" scaled="0"/>
              </a:gradFill>
            </c:spPr>
          </c:dPt>
          <c:cat>
            <c:strRef>
              <c:f>'8_ MiniSeq Results'!$CL$7:$CL$18</c:f>
              <c:strCache>
                <c:ptCount val="12"/>
                <c:pt idx="0">
                  <c:v>Total</c:v>
                </c:pt>
                <c:pt idx="1">
                  <c:v>A</c:v>
                </c:pt>
                <c:pt idx="2">
                  <c:v>B</c:v>
                </c:pt>
                <c:pt idx="3">
                  <c:v>C</c:v>
                </c:pt>
                <c:pt idx="4">
                  <c:v>DPA1</c:v>
                </c:pt>
                <c:pt idx="5">
                  <c:v>DPB1</c:v>
                </c:pt>
                <c:pt idx="6">
                  <c:v>DQA1</c:v>
                </c:pt>
                <c:pt idx="7">
                  <c:v>DQB1</c:v>
                </c:pt>
                <c:pt idx="8">
                  <c:v>DRB1</c:v>
                </c:pt>
                <c:pt idx="9">
                  <c:v>DRB3</c:v>
                </c:pt>
                <c:pt idx="10">
                  <c:v>DRB4</c:v>
                </c:pt>
                <c:pt idx="11">
                  <c:v>DRB5</c:v>
                </c:pt>
              </c:strCache>
            </c:strRef>
          </c:cat>
          <c:val>
            <c:numRef>
              <c:f>'8_ MiniSeq Results'!$CN$7:$CN$18</c:f>
              <c:numCache>
                <c:formatCode>0.00%</c:formatCode>
                <c:ptCount val="12"/>
                <c:pt idx="0">
                  <c:v>3.2507739938080496E-2</c:v>
                </c:pt>
                <c:pt idx="1">
                  <c:v>1.3888888888888888E-2</c:v>
                </c:pt>
                <c:pt idx="2">
                  <c:v>1.3888888888888888E-2</c:v>
                </c:pt>
                <c:pt idx="3">
                  <c:v>0</c:v>
                </c:pt>
                <c:pt idx="4">
                  <c:v>0</c:v>
                </c:pt>
                <c:pt idx="5">
                  <c:v>0.1736111111111111</c:v>
                </c:pt>
                <c:pt idx="6">
                  <c:v>0</c:v>
                </c:pt>
                <c:pt idx="7">
                  <c:v>4.1666666666666664E-2</c:v>
                </c:pt>
                <c:pt idx="8">
                  <c:v>4.8611111111111112E-2</c:v>
                </c:pt>
                <c:pt idx="9">
                  <c:v>0</c:v>
                </c:pt>
                <c:pt idx="10">
                  <c:v>0</c:v>
                </c:pt>
                <c:pt idx="11">
                  <c:v>0</c:v>
                </c:pt>
              </c:numCache>
            </c:numRef>
          </c:val>
        </c:ser>
        <c:dLbls>
          <c:showLegendKey val="0"/>
          <c:showVal val="0"/>
          <c:showCatName val="0"/>
          <c:showSerName val="0"/>
          <c:showPercent val="0"/>
          <c:showBubbleSize val="0"/>
        </c:dLbls>
        <c:gapWidth val="48"/>
        <c:axId val="175088768"/>
        <c:axId val="175090304"/>
      </c:barChart>
      <c:catAx>
        <c:axId val="175088768"/>
        <c:scaling>
          <c:orientation val="minMax"/>
        </c:scaling>
        <c:delete val="0"/>
        <c:axPos val="b"/>
        <c:majorTickMark val="out"/>
        <c:minorTickMark val="none"/>
        <c:tickLblPos val="nextTo"/>
        <c:txPr>
          <a:bodyPr/>
          <a:lstStyle/>
          <a:p>
            <a:pPr>
              <a:defRPr sz="700" b="1">
                <a:solidFill>
                  <a:schemeClr val="tx2"/>
                </a:solidFill>
              </a:defRPr>
            </a:pPr>
            <a:endParaRPr lang="en-US"/>
          </a:p>
        </c:txPr>
        <c:crossAx val="175090304"/>
        <c:crosses val="autoZero"/>
        <c:auto val="1"/>
        <c:lblAlgn val="ctr"/>
        <c:lblOffset val="100"/>
        <c:noMultiLvlLbl val="0"/>
      </c:catAx>
      <c:valAx>
        <c:axId val="175090304"/>
        <c:scaling>
          <c:orientation val="minMax"/>
          <c:max val="1"/>
          <c:min val="0"/>
        </c:scaling>
        <c:delete val="0"/>
        <c:axPos val="l"/>
        <c:majorGridlines/>
        <c:numFmt formatCode="0%" sourceLinked="0"/>
        <c:majorTickMark val="out"/>
        <c:minorTickMark val="none"/>
        <c:tickLblPos val="nextTo"/>
        <c:txPr>
          <a:bodyPr/>
          <a:lstStyle/>
          <a:p>
            <a:pPr>
              <a:defRPr sz="700">
                <a:solidFill>
                  <a:schemeClr val="tx2"/>
                </a:solidFill>
              </a:defRPr>
            </a:pPr>
            <a:endParaRPr lang="en-US"/>
          </a:p>
        </c:txPr>
        <c:crossAx val="175088768"/>
        <c:crosses val="autoZero"/>
        <c:crossBetween val="between"/>
      </c:valAx>
    </c:plotArea>
    <c:legend>
      <c:legendPos val="r"/>
      <c:overlay val="0"/>
      <c:txPr>
        <a:bodyPr/>
        <a:lstStyle/>
        <a:p>
          <a:pPr>
            <a:defRPr>
              <a:solidFill>
                <a:schemeClr val="tx2"/>
              </a:solidFill>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47</xdr:col>
      <xdr:colOff>157161</xdr:colOff>
      <xdr:row>19</xdr:row>
      <xdr:rowOff>42862</xdr:rowOff>
    </xdr:from>
    <xdr:to>
      <xdr:col>55</xdr:col>
      <xdr:colOff>400050</xdr:colOff>
      <xdr:row>41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276225</xdr:colOff>
      <xdr:row>21</xdr:row>
      <xdr:rowOff>9525</xdr:rowOff>
    </xdr:from>
    <xdr:to>
      <xdr:col>67</xdr:col>
      <xdr:colOff>561975</xdr:colOff>
      <xdr:row>40</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69</xdr:col>
      <xdr:colOff>242887</xdr:colOff>
      <xdr:row>20</xdr:row>
      <xdr:rowOff>66674</xdr:rowOff>
    </xdr:from>
    <xdr:to>
      <xdr:col>80</xdr:col>
      <xdr:colOff>361951</xdr:colOff>
      <xdr:row>41</xdr:row>
      <xdr:rowOff>66674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69</xdr:col>
      <xdr:colOff>233362</xdr:colOff>
      <xdr:row>42</xdr:row>
      <xdr:rowOff>142875</xdr:rowOff>
    </xdr:from>
    <xdr:to>
      <xdr:col>80</xdr:col>
      <xdr:colOff>485775</xdr:colOff>
      <xdr:row>65</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82</xdr:col>
      <xdr:colOff>114300</xdr:colOff>
      <xdr:row>20</xdr:row>
      <xdr:rowOff>95250</xdr:rowOff>
    </xdr:from>
    <xdr:to>
      <xdr:col>93</xdr:col>
      <xdr:colOff>47625</xdr:colOff>
      <xdr:row>40</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82</xdr:col>
      <xdr:colOff>119062</xdr:colOff>
      <xdr:row>41</xdr:row>
      <xdr:rowOff>133350</xdr:rowOff>
    </xdr:from>
    <xdr:to>
      <xdr:col>93</xdr:col>
      <xdr:colOff>180976</xdr:colOff>
      <xdr:row>65</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Illumina">
  <a:themeElements>
    <a:clrScheme name="Illumina">
      <a:dk1>
        <a:sysClr val="windowText" lastClr="000000"/>
      </a:dk1>
      <a:lt1>
        <a:sysClr val="window" lastClr="FFFFFF"/>
      </a:lt1>
      <a:dk2>
        <a:srgbClr val="616161"/>
      </a:dk2>
      <a:lt2>
        <a:srgbClr val="BBBBBB"/>
      </a:lt2>
      <a:accent1>
        <a:srgbClr val="FFB441"/>
      </a:accent1>
      <a:accent2>
        <a:srgbClr val="885087"/>
      </a:accent2>
      <a:accent3>
        <a:srgbClr val="3E7EBE"/>
      </a:accent3>
      <a:accent4>
        <a:srgbClr val="81AF45"/>
      </a:accent4>
      <a:accent5>
        <a:srgbClr val="C5246E"/>
      </a:accent5>
      <a:accent6>
        <a:srgbClr val="24BEC5"/>
      </a:accent6>
      <a:hlink>
        <a:srgbClr val="3E7EBE"/>
      </a:hlink>
      <a:folHlink>
        <a:srgbClr val="88508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Illumina" id="{AE9495AC-76BF-472E-B63D-74C45204EA31}" vid="{41B83A2D-B513-49C9-86DF-566D27810FC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Y76"/>
  <sheetViews>
    <sheetView showGridLines="0" tabSelected="1" workbookViewId="0">
      <pane xSplit="2" ySplit="4" topLeftCell="C5" activePane="bottomRight" state="frozen"/>
      <selection pane="topRight" activeCell="B1" sqref="B1"/>
      <selection pane="bottomLeft" activeCell="A2" sqref="A2"/>
      <selection pane="bottomRight" activeCell="Z16" sqref="Z16"/>
    </sheetView>
  </sheetViews>
  <sheetFormatPr defaultRowHeight="12.75" x14ac:dyDescent="0.2"/>
  <cols>
    <col min="1" max="1" width="1.85546875" style="182" customWidth="1"/>
    <col min="2" max="2" width="12.7109375" style="183" customWidth="1"/>
    <col min="3" max="9" width="10.42578125" style="184" customWidth="1"/>
    <col min="10" max="24" width="10.42578125" style="185" customWidth="1"/>
    <col min="25" max="16384" width="9.140625" style="182"/>
  </cols>
  <sheetData>
    <row r="2" spans="2:25" ht="17.25" thickBot="1" x14ac:dyDescent="0.25">
      <c r="B2" s="224" t="s">
        <v>1006</v>
      </c>
      <c r="C2" s="225"/>
      <c r="D2" s="225"/>
      <c r="E2" s="225"/>
      <c r="F2" s="225"/>
      <c r="G2" s="225"/>
      <c r="H2" s="225"/>
      <c r="I2" s="225"/>
      <c r="J2" s="226"/>
      <c r="K2" s="226"/>
      <c r="L2" s="226"/>
      <c r="M2" s="226"/>
      <c r="N2" s="226"/>
      <c r="O2" s="226"/>
      <c r="P2" s="226"/>
      <c r="Q2" s="226"/>
      <c r="R2" s="226"/>
      <c r="S2" s="226"/>
      <c r="T2" s="226"/>
      <c r="U2" s="226"/>
      <c r="V2" s="226"/>
      <c r="W2" s="226"/>
      <c r="X2" s="226"/>
    </row>
    <row r="3" spans="2:25" ht="14.25" thickTop="1" thickBot="1" x14ac:dyDescent="0.25"/>
    <row r="4" spans="2:25" s="186" customFormat="1" ht="13.5" thickBot="1" x14ac:dyDescent="0.25">
      <c r="B4" s="181" t="s">
        <v>0</v>
      </c>
      <c r="C4" s="432" t="s">
        <v>108</v>
      </c>
      <c r="D4" s="435"/>
      <c r="E4" s="432" t="s">
        <v>109</v>
      </c>
      <c r="F4" s="432"/>
      <c r="G4" s="432" t="s">
        <v>110</v>
      </c>
      <c r="H4" s="432"/>
      <c r="I4" s="432" t="s">
        <v>111</v>
      </c>
      <c r="J4" s="434"/>
      <c r="K4" s="432" t="s">
        <v>112</v>
      </c>
      <c r="L4" s="434"/>
      <c r="M4" s="432" t="s">
        <v>113</v>
      </c>
      <c r="N4" s="434"/>
      <c r="O4" s="432" t="s">
        <v>114</v>
      </c>
      <c r="P4" s="434"/>
      <c r="Q4" s="432" t="s">
        <v>115</v>
      </c>
      <c r="R4" s="434"/>
      <c r="S4" s="432" t="s">
        <v>116</v>
      </c>
      <c r="T4" s="434"/>
      <c r="U4" s="432" t="s">
        <v>117</v>
      </c>
      <c r="V4" s="434"/>
      <c r="W4" s="432" t="s">
        <v>118</v>
      </c>
      <c r="X4" s="433"/>
    </row>
    <row r="5" spans="2:25" s="187" customFormat="1" x14ac:dyDescent="0.2">
      <c r="B5" s="188" t="s">
        <v>1</v>
      </c>
      <c r="C5" s="189" t="s">
        <v>84</v>
      </c>
      <c r="D5" s="189" t="s">
        <v>84</v>
      </c>
      <c r="E5" s="190" t="s">
        <v>120</v>
      </c>
      <c r="F5" s="190" t="s">
        <v>121</v>
      </c>
      <c r="G5" s="189" t="s">
        <v>122</v>
      </c>
      <c r="H5" s="189" t="s">
        <v>123</v>
      </c>
      <c r="I5" s="189" t="s">
        <v>124</v>
      </c>
      <c r="J5" s="191" t="s">
        <v>125</v>
      </c>
      <c r="K5" s="192"/>
      <c r="L5" s="193"/>
      <c r="M5" s="193"/>
      <c r="N5" s="193"/>
      <c r="O5" s="193"/>
      <c r="P5" s="193"/>
      <c r="Q5" s="191" t="s">
        <v>123</v>
      </c>
      <c r="R5" s="193" t="s">
        <v>125</v>
      </c>
      <c r="S5" s="191" t="s">
        <v>126</v>
      </c>
      <c r="T5" s="193" t="s">
        <v>95</v>
      </c>
      <c r="U5" s="193" t="s">
        <v>100</v>
      </c>
      <c r="V5" s="193" t="s">
        <v>127</v>
      </c>
      <c r="W5" s="193" t="s">
        <v>90</v>
      </c>
      <c r="X5" s="194" t="s">
        <v>126</v>
      </c>
    </row>
    <row r="6" spans="2:25" s="195" customFormat="1" x14ac:dyDescent="0.2">
      <c r="B6" s="196" t="s">
        <v>2</v>
      </c>
      <c r="C6" s="197" t="s">
        <v>128</v>
      </c>
      <c r="D6" s="198" t="s">
        <v>85</v>
      </c>
      <c r="E6" s="197" t="s">
        <v>129</v>
      </c>
      <c r="F6" s="197" t="s">
        <v>130</v>
      </c>
      <c r="G6" s="198" t="s">
        <v>131</v>
      </c>
      <c r="H6" s="198" t="s">
        <v>132</v>
      </c>
      <c r="I6" s="198" t="s">
        <v>124</v>
      </c>
      <c r="J6" s="199" t="s">
        <v>133</v>
      </c>
      <c r="K6" s="200" t="s">
        <v>72</v>
      </c>
      <c r="L6" s="200" t="s">
        <v>72</v>
      </c>
      <c r="M6" s="199"/>
      <c r="N6" s="199"/>
      <c r="O6" s="199"/>
      <c r="P6" s="199"/>
      <c r="Q6" s="200" t="s">
        <v>123</v>
      </c>
      <c r="R6" s="199" t="s">
        <v>134</v>
      </c>
      <c r="S6" s="199" t="s">
        <v>126</v>
      </c>
      <c r="T6" s="200" t="s">
        <v>84</v>
      </c>
      <c r="U6" s="199" t="s">
        <v>127</v>
      </c>
      <c r="V6" s="199" t="s">
        <v>127</v>
      </c>
      <c r="W6" s="199" t="s">
        <v>88</v>
      </c>
      <c r="X6" s="201" t="s">
        <v>81</v>
      </c>
      <c r="Y6" s="202"/>
    </row>
    <row r="7" spans="2:25" s="195" customFormat="1" x14ac:dyDescent="0.2">
      <c r="B7" s="203" t="s">
        <v>3</v>
      </c>
      <c r="C7" s="204" t="s">
        <v>105</v>
      </c>
      <c r="D7" s="204" t="s">
        <v>125</v>
      </c>
      <c r="E7" s="204" t="s">
        <v>131</v>
      </c>
      <c r="F7" s="52" t="s">
        <v>135</v>
      </c>
      <c r="G7" s="204" t="s">
        <v>131</v>
      </c>
      <c r="H7" s="204" t="s">
        <v>136</v>
      </c>
      <c r="I7" s="204" t="s">
        <v>137</v>
      </c>
      <c r="J7" s="49" t="s">
        <v>132</v>
      </c>
      <c r="K7" s="50"/>
      <c r="L7" s="50"/>
      <c r="M7" s="49" t="s">
        <v>72</v>
      </c>
      <c r="N7" s="50"/>
      <c r="O7" s="50"/>
      <c r="P7" s="50"/>
      <c r="Q7" s="50" t="s">
        <v>84</v>
      </c>
      <c r="R7" s="50" t="s">
        <v>105</v>
      </c>
      <c r="S7" s="50" t="s">
        <v>80</v>
      </c>
      <c r="T7" s="49" t="s">
        <v>105</v>
      </c>
      <c r="U7" s="50" t="s">
        <v>138</v>
      </c>
      <c r="V7" s="50"/>
      <c r="W7" s="50" t="s">
        <v>139</v>
      </c>
      <c r="X7" s="205" t="s">
        <v>140</v>
      </c>
      <c r="Y7" s="202"/>
    </row>
    <row r="8" spans="2:25" s="195" customFormat="1" x14ac:dyDescent="0.2">
      <c r="B8" s="196" t="s">
        <v>4</v>
      </c>
      <c r="C8" s="197" t="s">
        <v>141</v>
      </c>
      <c r="D8" s="198" t="s">
        <v>125</v>
      </c>
      <c r="E8" s="197" t="s">
        <v>142</v>
      </c>
      <c r="F8" s="197" t="s">
        <v>139</v>
      </c>
      <c r="G8" s="197" t="s">
        <v>143</v>
      </c>
      <c r="H8" s="198" t="s">
        <v>136</v>
      </c>
      <c r="I8" s="197" t="s">
        <v>144</v>
      </c>
      <c r="J8" s="200" t="s">
        <v>123</v>
      </c>
      <c r="K8" s="200" t="s">
        <v>57</v>
      </c>
      <c r="L8" s="199"/>
      <c r="M8" s="200" t="s">
        <v>72</v>
      </c>
      <c r="N8" s="199"/>
      <c r="O8" s="199"/>
      <c r="P8" s="199"/>
      <c r="Q8" s="199" t="s">
        <v>134</v>
      </c>
      <c r="R8" s="199" t="s">
        <v>84</v>
      </c>
      <c r="S8" s="200" t="s">
        <v>84</v>
      </c>
      <c r="T8" s="200" t="s">
        <v>145</v>
      </c>
      <c r="U8" s="199" t="s">
        <v>127</v>
      </c>
      <c r="V8" s="199" t="s">
        <v>127</v>
      </c>
      <c r="W8" s="200" t="s">
        <v>81</v>
      </c>
      <c r="X8" s="201" t="s">
        <v>126</v>
      </c>
      <c r="Y8" s="202"/>
    </row>
    <row r="9" spans="2:25" s="195" customFormat="1" x14ac:dyDescent="0.2">
      <c r="B9" s="203" t="s">
        <v>5</v>
      </c>
      <c r="C9" s="52" t="s">
        <v>146</v>
      </c>
      <c r="D9" s="52" t="s">
        <v>147</v>
      </c>
      <c r="E9" s="52" t="s">
        <v>148</v>
      </c>
      <c r="F9" s="52" t="s">
        <v>149</v>
      </c>
      <c r="G9" s="52" t="s">
        <v>143</v>
      </c>
      <c r="H9" s="204" t="s">
        <v>134</v>
      </c>
      <c r="I9" s="204" t="s">
        <v>125</v>
      </c>
      <c r="J9" s="49" t="s">
        <v>139</v>
      </c>
      <c r="K9" s="50"/>
      <c r="L9" s="50"/>
      <c r="M9" s="50"/>
      <c r="N9" s="50"/>
      <c r="O9" s="50"/>
      <c r="P9" s="50"/>
      <c r="Q9" s="50" t="s">
        <v>125</v>
      </c>
      <c r="R9" s="50" t="s">
        <v>122</v>
      </c>
      <c r="S9" s="49" t="s">
        <v>134</v>
      </c>
      <c r="T9" s="50" t="s">
        <v>136</v>
      </c>
      <c r="U9" s="50" t="s">
        <v>127</v>
      </c>
      <c r="V9" s="50" t="s">
        <v>127</v>
      </c>
      <c r="W9" s="50" t="s">
        <v>150</v>
      </c>
      <c r="X9" s="205" t="s">
        <v>123</v>
      </c>
      <c r="Y9" s="202"/>
    </row>
    <row r="10" spans="2:25" s="195" customFormat="1" x14ac:dyDescent="0.2">
      <c r="B10" s="196" t="s">
        <v>6</v>
      </c>
      <c r="C10" s="198" t="s">
        <v>125</v>
      </c>
      <c r="D10" s="197" t="s">
        <v>144</v>
      </c>
      <c r="E10" s="198" t="s">
        <v>131</v>
      </c>
      <c r="F10" s="197" t="s">
        <v>151</v>
      </c>
      <c r="G10" s="198" t="s">
        <v>131</v>
      </c>
      <c r="H10" s="197" t="s">
        <v>152</v>
      </c>
      <c r="I10" s="198" t="s">
        <v>137</v>
      </c>
      <c r="J10" s="199" t="s">
        <v>126</v>
      </c>
      <c r="K10" s="199"/>
      <c r="L10" s="199"/>
      <c r="M10" s="199"/>
      <c r="N10" s="199"/>
      <c r="O10" s="199"/>
      <c r="P10" s="199"/>
      <c r="Q10" s="199" t="s">
        <v>84</v>
      </c>
      <c r="R10" s="199" t="s">
        <v>84</v>
      </c>
      <c r="S10" s="199" t="s">
        <v>80</v>
      </c>
      <c r="T10" s="199" t="s">
        <v>145</v>
      </c>
      <c r="U10" s="199" t="s">
        <v>127</v>
      </c>
      <c r="V10" s="199" t="s">
        <v>127</v>
      </c>
      <c r="W10" s="199" t="s">
        <v>139</v>
      </c>
      <c r="X10" s="206" t="s">
        <v>123</v>
      </c>
      <c r="Y10" s="202"/>
    </row>
    <row r="11" spans="2:25" s="195" customFormat="1" x14ac:dyDescent="0.2">
      <c r="B11" s="203" t="s">
        <v>7</v>
      </c>
      <c r="C11" s="204" t="s">
        <v>125</v>
      </c>
      <c r="D11" s="52" t="s">
        <v>125</v>
      </c>
      <c r="E11" s="52" t="s">
        <v>153</v>
      </c>
      <c r="F11" s="204" t="s">
        <v>124</v>
      </c>
      <c r="G11" s="204" t="s">
        <v>136</v>
      </c>
      <c r="H11" s="52" t="s">
        <v>132</v>
      </c>
      <c r="I11" s="52" t="s">
        <v>154</v>
      </c>
      <c r="J11" s="49" t="s">
        <v>139</v>
      </c>
      <c r="K11" s="50"/>
      <c r="L11" s="50"/>
      <c r="M11" s="50"/>
      <c r="N11" s="50"/>
      <c r="O11" s="50"/>
      <c r="P11" s="50"/>
      <c r="Q11" s="50" t="s">
        <v>127</v>
      </c>
      <c r="R11" s="50" t="s">
        <v>122</v>
      </c>
      <c r="S11" s="49" t="s">
        <v>155</v>
      </c>
      <c r="T11" s="50" t="s">
        <v>136</v>
      </c>
      <c r="U11" s="50" t="s">
        <v>127</v>
      </c>
      <c r="V11" s="50" t="s">
        <v>127</v>
      </c>
      <c r="W11" s="49" t="s">
        <v>126</v>
      </c>
      <c r="X11" s="205" t="s">
        <v>123</v>
      </c>
      <c r="Y11" s="202"/>
    </row>
    <row r="12" spans="2:25" s="187" customFormat="1" x14ac:dyDescent="0.2">
      <c r="B12" s="196" t="s">
        <v>8</v>
      </c>
      <c r="C12" s="198" t="s">
        <v>125</v>
      </c>
      <c r="D12" s="198" t="s">
        <v>105</v>
      </c>
      <c r="E12" s="198" t="s">
        <v>124</v>
      </c>
      <c r="F12" s="198" t="s">
        <v>131</v>
      </c>
      <c r="G12" s="198" t="s">
        <v>132</v>
      </c>
      <c r="H12" s="198" t="s">
        <v>131</v>
      </c>
      <c r="I12" s="198" t="s">
        <v>84</v>
      </c>
      <c r="J12" s="199" t="s">
        <v>156</v>
      </c>
      <c r="K12" s="200" t="s">
        <v>72</v>
      </c>
      <c r="L12" s="199"/>
      <c r="M12" s="199"/>
      <c r="N12" s="199"/>
      <c r="O12" s="199"/>
      <c r="P12" s="199"/>
      <c r="Q12" s="199" t="s">
        <v>134</v>
      </c>
      <c r="R12" s="199" t="s">
        <v>134</v>
      </c>
      <c r="S12" s="199" t="s">
        <v>105</v>
      </c>
      <c r="T12" s="200" t="s">
        <v>84</v>
      </c>
      <c r="U12" s="199" t="s">
        <v>127</v>
      </c>
      <c r="V12" s="199" t="s">
        <v>127</v>
      </c>
      <c r="W12" s="199" t="s">
        <v>81</v>
      </c>
      <c r="X12" s="201" t="s">
        <v>126</v>
      </c>
    </row>
    <row r="13" spans="2:25" s="207" customFormat="1" x14ac:dyDescent="0.2">
      <c r="B13" s="203" t="s">
        <v>9</v>
      </c>
      <c r="C13" s="204" t="s">
        <v>105</v>
      </c>
      <c r="D13" s="204" t="s">
        <v>157</v>
      </c>
      <c r="E13" s="52" t="s">
        <v>158</v>
      </c>
      <c r="F13" s="204" t="s">
        <v>159</v>
      </c>
      <c r="G13" s="52" t="s">
        <v>160</v>
      </c>
      <c r="H13" s="52" t="s">
        <v>134</v>
      </c>
      <c r="I13" s="52" t="s">
        <v>161</v>
      </c>
      <c r="J13" s="49" t="s">
        <v>123</v>
      </c>
      <c r="K13" s="50"/>
      <c r="L13" s="50"/>
      <c r="M13" s="50"/>
      <c r="N13" s="50"/>
      <c r="O13" s="50"/>
      <c r="P13" s="50"/>
      <c r="Q13" s="50" t="s">
        <v>122</v>
      </c>
      <c r="R13" s="50" t="s">
        <v>84</v>
      </c>
      <c r="S13" s="49" t="s">
        <v>162</v>
      </c>
      <c r="T13" s="50" t="s">
        <v>145</v>
      </c>
      <c r="U13" s="50" t="s">
        <v>127</v>
      </c>
      <c r="V13" s="50" t="s">
        <v>127</v>
      </c>
      <c r="W13" s="49" t="s">
        <v>88</v>
      </c>
      <c r="X13" s="205" t="s">
        <v>123</v>
      </c>
      <c r="Y13" s="208"/>
    </row>
    <row r="14" spans="2:25" s="202" customFormat="1" x14ac:dyDescent="0.2">
      <c r="B14" s="196" t="s">
        <v>10</v>
      </c>
      <c r="C14" s="209" t="s">
        <v>85</v>
      </c>
      <c r="D14" s="210"/>
      <c r="E14" s="210" t="s">
        <v>163</v>
      </c>
      <c r="F14" s="210"/>
      <c r="G14" s="209" t="s">
        <v>136</v>
      </c>
      <c r="H14" s="210"/>
      <c r="I14" s="209" t="s">
        <v>164</v>
      </c>
      <c r="J14" s="211"/>
      <c r="K14" s="211"/>
      <c r="L14" s="211"/>
      <c r="M14" s="211"/>
      <c r="N14" s="211"/>
      <c r="O14" s="211" t="s">
        <v>165</v>
      </c>
      <c r="P14" s="211"/>
      <c r="Q14" s="211" t="s">
        <v>166</v>
      </c>
      <c r="R14" s="211" t="s">
        <v>167</v>
      </c>
      <c r="S14" s="211" t="s">
        <v>168</v>
      </c>
      <c r="T14" s="211"/>
      <c r="U14" s="212" t="s">
        <v>100</v>
      </c>
      <c r="V14" s="211" t="s">
        <v>89</v>
      </c>
      <c r="W14" s="211" t="s">
        <v>169</v>
      </c>
      <c r="X14" s="213" t="s">
        <v>81</v>
      </c>
    </row>
    <row r="15" spans="2:25" s="202" customFormat="1" x14ac:dyDescent="0.2">
      <c r="B15" s="203" t="s">
        <v>11</v>
      </c>
      <c r="C15" s="7" t="s">
        <v>170</v>
      </c>
      <c r="D15" s="6"/>
      <c r="E15" s="6" t="s">
        <v>171</v>
      </c>
      <c r="F15" s="6"/>
      <c r="G15" s="6" t="s">
        <v>152</v>
      </c>
      <c r="H15" s="6"/>
      <c r="I15" s="6" t="s">
        <v>172</v>
      </c>
      <c r="J15" s="4"/>
      <c r="K15" s="4"/>
      <c r="L15" s="4"/>
      <c r="M15" s="4"/>
      <c r="N15" s="4"/>
      <c r="O15" s="4" t="s">
        <v>165</v>
      </c>
      <c r="P15" s="4"/>
      <c r="Q15" s="4" t="s">
        <v>134</v>
      </c>
      <c r="R15" s="4"/>
      <c r="S15" s="4" t="s">
        <v>84</v>
      </c>
      <c r="T15" s="4"/>
      <c r="U15" s="4" t="s">
        <v>127</v>
      </c>
      <c r="V15" s="4"/>
      <c r="W15" s="4" t="s">
        <v>126</v>
      </c>
      <c r="X15" s="214"/>
    </row>
    <row r="16" spans="2:25" s="202" customFormat="1" ht="25.5" x14ac:dyDescent="0.2">
      <c r="B16" s="196" t="s">
        <v>12</v>
      </c>
      <c r="C16" s="210" t="s">
        <v>173</v>
      </c>
      <c r="D16" s="210" t="s">
        <v>174</v>
      </c>
      <c r="E16" s="210" t="s">
        <v>175</v>
      </c>
      <c r="F16" s="210"/>
      <c r="G16" s="210" t="s">
        <v>176</v>
      </c>
      <c r="H16" s="210"/>
      <c r="I16" s="209" t="s">
        <v>80</v>
      </c>
      <c r="J16" s="211" t="s">
        <v>80</v>
      </c>
      <c r="K16" s="212" t="s">
        <v>119</v>
      </c>
      <c r="L16" s="211" t="s">
        <v>119</v>
      </c>
      <c r="M16" s="211"/>
      <c r="N16" s="211"/>
      <c r="O16" s="211"/>
      <c r="P16" s="211"/>
      <c r="Q16" s="211" t="s">
        <v>81</v>
      </c>
      <c r="R16" s="211" t="s">
        <v>81</v>
      </c>
      <c r="S16" s="211" t="s">
        <v>82</v>
      </c>
      <c r="T16" s="211" t="s">
        <v>82</v>
      </c>
      <c r="U16" s="212" t="s">
        <v>83</v>
      </c>
      <c r="V16" s="211" t="s">
        <v>84</v>
      </c>
      <c r="W16" s="212" t="s">
        <v>85</v>
      </c>
      <c r="X16" s="213" t="s">
        <v>86</v>
      </c>
    </row>
    <row r="17" spans="2:24" s="187" customFormat="1" x14ac:dyDescent="0.2">
      <c r="B17" s="203" t="s">
        <v>13</v>
      </c>
      <c r="C17" s="6" t="s">
        <v>177</v>
      </c>
      <c r="D17" s="6"/>
      <c r="E17" s="6" t="s">
        <v>169</v>
      </c>
      <c r="F17" s="6"/>
      <c r="G17" s="7" t="s">
        <v>178</v>
      </c>
      <c r="H17" s="6"/>
      <c r="I17" s="7" t="s">
        <v>81</v>
      </c>
      <c r="J17" s="4"/>
      <c r="K17" s="4"/>
      <c r="L17" s="4"/>
      <c r="M17" s="5" t="s">
        <v>125</v>
      </c>
      <c r="N17" s="4"/>
      <c r="O17" s="4"/>
      <c r="P17" s="4"/>
      <c r="Q17" s="5" t="s">
        <v>84</v>
      </c>
      <c r="R17" s="4"/>
      <c r="S17" s="4" t="s">
        <v>145</v>
      </c>
      <c r="T17" s="4"/>
      <c r="U17" s="4" t="s">
        <v>127</v>
      </c>
      <c r="V17" s="4"/>
      <c r="W17" s="5" t="s">
        <v>150</v>
      </c>
      <c r="X17" s="214"/>
    </row>
    <row r="18" spans="2:24" s="187" customFormat="1" x14ac:dyDescent="0.2">
      <c r="B18" s="196" t="s">
        <v>14</v>
      </c>
      <c r="C18" s="210" t="s">
        <v>179</v>
      </c>
      <c r="D18" s="210"/>
      <c r="E18" s="210" t="s">
        <v>180</v>
      </c>
      <c r="F18" s="210"/>
      <c r="G18" s="209" t="s">
        <v>181</v>
      </c>
      <c r="H18" s="210"/>
      <c r="I18" s="210" t="s">
        <v>144</v>
      </c>
      <c r="J18" s="211"/>
      <c r="K18" s="212" t="s">
        <v>92</v>
      </c>
      <c r="L18" s="211"/>
      <c r="M18" s="211"/>
      <c r="N18" s="211"/>
      <c r="O18" s="211"/>
      <c r="P18" s="211"/>
      <c r="Q18" s="211" t="s">
        <v>95</v>
      </c>
      <c r="R18" s="211"/>
      <c r="S18" s="211" t="s">
        <v>88</v>
      </c>
      <c r="T18" s="211"/>
      <c r="U18" s="211"/>
      <c r="V18" s="211"/>
      <c r="W18" s="211" t="s">
        <v>123</v>
      </c>
      <c r="X18" s="213"/>
    </row>
    <row r="19" spans="2:24" s="208" customFormat="1" x14ac:dyDescent="0.2">
      <c r="B19" s="203" t="s">
        <v>15</v>
      </c>
      <c r="C19" s="7" t="s">
        <v>85</v>
      </c>
      <c r="D19" s="6"/>
      <c r="E19" s="6" t="s">
        <v>182</v>
      </c>
      <c r="F19" s="6"/>
      <c r="G19" s="7" t="s">
        <v>132</v>
      </c>
      <c r="H19" s="6"/>
      <c r="I19" s="6" t="s">
        <v>183</v>
      </c>
      <c r="J19" s="4"/>
      <c r="K19" s="5" t="s">
        <v>92</v>
      </c>
      <c r="L19" s="4"/>
      <c r="M19" s="4"/>
      <c r="N19" s="4"/>
      <c r="O19" s="4"/>
      <c r="P19" s="4"/>
      <c r="Q19" s="4" t="s">
        <v>134</v>
      </c>
      <c r="R19" s="4"/>
      <c r="S19" s="4" t="s">
        <v>84</v>
      </c>
      <c r="T19" s="4"/>
      <c r="U19" s="4" t="s">
        <v>72</v>
      </c>
      <c r="V19" s="4"/>
      <c r="W19" s="4" t="s">
        <v>84</v>
      </c>
      <c r="X19" s="214"/>
    </row>
    <row r="20" spans="2:24" s="202" customFormat="1" x14ac:dyDescent="0.2">
      <c r="B20" s="196" t="s">
        <v>16</v>
      </c>
      <c r="C20" s="209" t="s">
        <v>184</v>
      </c>
      <c r="D20" s="210"/>
      <c r="E20" s="210" t="s">
        <v>185</v>
      </c>
      <c r="F20" s="210"/>
      <c r="G20" s="209" t="s">
        <v>123</v>
      </c>
      <c r="H20" s="210"/>
      <c r="I20" s="210" t="s">
        <v>186</v>
      </c>
      <c r="J20" s="211"/>
      <c r="K20" s="212" t="s">
        <v>165</v>
      </c>
      <c r="L20" s="211"/>
      <c r="M20" s="211"/>
      <c r="N20" s="211"/>
      <c r="O20" s="211"/>
      <c r="P20" s="211"/>
      <c r="Q20" s="212" t="s">
        <v>187</v>
      </c>
      <c r="R20" s="211"/>
      <c r="S20" s="211" t="s">
        <v>84</v>
      </c>
      <c r="T20" s="211"/>
      <c r="U20" s="211" t="s">
        <v>127</v>
      </c>
      <c r="V20" s="211"/>
      <c r="W20" s="211" t="s">
        <v>126</v>
      </c>
      <c r="X20" s="213"/>
    </row>
    <row r="21" spans="2:24" s="202" customFormat="1" x14ac:dyDescent="0.2">
      <c r="B21" s="203" t="s">
        <v>17</v>
      </c>
      <c r="C21" s="6" t="s">
        <v>128</v>
      </c>
      <c r="D21" s="6"/>
      <c r="E21" s="6" t="s">
        <v>151</v>
      </c>
      <c r="F21" s="6" t="s">
        <v>188</v>
      </c>
      <c r="G21" s="7" t="s">
        <v>132</v>
      </c>
      <c r="H21" s="6" t="s">
        <v>189</v>
      </c>
      <c r="I21" s="6" t="s">
        <v>144</v>
      </c>
      <c r="J21" s="4"/>
      <c r="K21" s="5" t="s">
        <v>165</v>
      </c>
      <c r="L21" s="4"/>
      <c r="M21" s="4"/>
      <c r="N21" s="4"/>
      <c r="O21" s="4"/>
      <c r="P21" s="4"/>
      <c r="Q21" s="4" t="s">
        <v>134</v>
      </c>
      <c r="R21" s="4"/>
      <c r="S21" s="4" t="s">
        <v>84</v>
      </c>
      <c r="T21" s="4"/>
      <c r="U21" s="4"/>
      <c r="V21" s="4"/>
      <c r="W21" s="5" t="s">
        <v>150</v>
      </c>
      <c r="X21" s="214" t="s">
        <v>126</v>
      </c>
    </row>
    <row r="22" spans="2:24" s="202" customFormat="1" ht="25.5" x14ac:dyDescent="0.2">
      <c r="B22" s="196" t="s">
        <v>18</v>
      </c>
      <c r="C22" s="209" t="s">
        <v>190</v>
      </c>
      <c r="D22" s="209" t="s">
        <v>191</v>
      </c>
      <c r="E22" s="210" t="s">
        <v>192</v>
      </c>
      <c r="F22" s="210" t="s">
        <v>192</v>
      </c>
      <c r="G22" s="209" t="s">
        <v>193</v>
      </c>
      <c r="H22" s="210" t="s">
        <v>197</v>
      </c>
      <c r="I22" s="210" t="s">
        <v>194</v>
      </c>
      <c r="J22" s="211" t="s">
        <v>196</v>
      </c>
      <c r="K22" s="212" t="s">
        <v>195</v>
      </c>
      <c r="L22" s="211"/>
      <c r="M22" s="211"/>
      <c r="N22" s="211"/>
      <c r="O22" s="211"/>
      <c r="P22" s="211"/>
      <c r="Q22" s="211" t="s">
        <v>198</v>
      </c>
      <c r="R22" s="211" t="s">
        <v>198</v>
      </c>
      <c r="S22" s="211" t="s">
        <v>190</v>
      </c>
      <c r="T22" s="211" t="s">
        <v>199</v>
      </c>
      <c r="U22" s="211" t="s">
        <v>200</v>
      </c>
      <c r="V22" s="211" t="s">
        <v>201</v>
      </c>
      <c r="W22" s="212" t="s">
        <v>150</v>
      </c>
      <c r="X22" s="213" t="s">
        <v>202</v>
      </c>
    </row>
    <row r="23" spans="2:24" s="202" customFormat="1" x14ac:dyDescent="0.2">
      <c r="B23" s="203" t="s">
        <v>19</v>
      </c>
      <c r="C23" s="7" t="s">
        <v>190</v>
      </c>
      <c r="D23" s="6"/>
      <c r="E23" s="6" t="s">
        <v>203</v>
      </c>
      <c r="F23" s="6"/>
      <c r="G23" s="7" t="s">
        <v>136</v>
      </c>
      <c r="H23" s="6"/>
      <c r="I23" s="7" t="s">
        <v>103</v>
      </c>
      <c r="J23" s="4"/>
      <c r="K23" s="4"/>
      <c r="L23" s="4"/>
      <c r="M23" s="5" t="s">
        <v>85</v>
      </c>
      <c r="N23" s="4"/>
      <c r="O23" s="4"/>
      <c r="P23" s="4"/>
      <c r="Q23" s="4" t="s">
        <v>105</v>
      </c>
      <c r="R23" s="4"/>
      <c r="S23" s="4" t="s">
        <v>105</v>
      </c>
      <c r="T23" s="5"/>
      <c r="U23" s="5" t="s">
        <v>89</v>
      </c>
      <c r="V23" s="5"/>
      <c r="W23" s="4" t="s">
        <v>139</v>
      </c>
      <c r="X23" s="214"/>
    </row>
    <row r="24" spans="2:24" s="187" customFormat="1" x14ac:dyDescent="0.2">
      <c r="B24" s="196" t="s">
        <v>20</v>
      </c>
      <c r="C24" s="210" t="s">
        <v>204</v>
      </c>
      <c r="D24" s="210"/>
      <c r="E24" s="210" t="s">
        <v>205</v>
      </c>
      <c r="F24" s="210"/>
      <c r="G24" s="210" t="s">
        <v>206</v>
      </c>
      <c r="H24" s="210"/>
      <c r="I24" s="210" t="s">
        <v>207</v>
      </c>
      <c r="J24" s="211"/>
      <c r="K24" s="211" t="s">
        <v>88</v>
      </c>
      <c r="L24" s="211"/>
      <c r="M24" s="211"/>
      <c r="N24" s="211"/>
      <c r="O24" s="211"/>
      <c r="P24" s="211"/>
      <c r="Q24" s="211" t="s">
        <v>122</v>
      </c>
      <c r="R24" s="211"/>
      <c r="S24" s="211" t="s">
        <v>162</v>
      </c>
      <c r="T24" s="211"/>
      <c r="U24" s="211"/>
      <c r="V24" s="211"/>
      <c r="W24" s="211" t="s">
        <v>123</v>
      </c>
      <c r="X24" s="213"/>
    </row>
    <row r="25" spans="2:24" s="202" customFormat="1" x14ac:dyDescent="0.2">
      <c r="B25" s="203" t="s">
        <v>21</v>
      </c>
      <c r="C25" s="7" t="s">
        <v>100</v>
      </c>
      <c r="D25" s="6"/>
      <c r="E25" s="6" t="s">
        <v>208</v>
      </c>
      <c r="F25" s="6"/>
      <c r="G25" s="6" t="s">
        <v>181</v>
      </c>
      <c r="H25" s="6"/>
      <c r="I25" s="6" t="s">
        <v>161</v>
      </c>
      <c r="J25" s="4" t="s">
        <v>169</v>
      </c>
      <c r="K25" s="5" t="s">
        <v>88</v>
      </c>
      <c r="L25" s="5" t="s">
        <v>92</v>
      </c>
      <c r="M25" s="4"/>
      <c r="N25" s="4"/>
      <c r="O25" s="4"/>
      <c r="P25" s="4"/>
      <c r="Q25" s="5" t="s">
        <v>209</v>
      </c>
      <c r="R25" s="4" t="s">
        <v>122</v>
      </c>
      <c r="S25" s="5" t="s">
        <v>210</v>
      </c>
      <c r="T25" s="4" t="s">
        <v>106</v>
      </c>
      <c r="U25" s="5" t="s">
        <v>100</v>
      </c>
      <c r="V25" s="4" t="s">
        <v>89</v>
      </c>
      <c r="W25" s="4" t="s">
        <v>154</v>
      </c>
      <c r="X25" s="214" t="s">
        <v>150</v>
      </c>
    </row>
    <row r="26" spans="2:24" s="202" customFormat="1" x14ac:dyDescent="0.2">
      <c r="B26" s="196" t="s">
        <v>22</v>
      </c>
      <c r="C26" s="209" t="s">
        <v>105</v>
      </c>
      <c r="D26" s="210"/>
      <c r="E26" s="210" t="s">
        <v>211</v>
      </c>
      <c r="F26" s="210"/>
      <c r="G26" s="210" t="s">
        <v>143</v>
      </c>
      <c r="H26" s="210"/>
      <c r="I26" s="209" t="s">
        <v>212</v>
      </c>
      <c r="J26" s="211"/>
      <c r="K26" s="212" t="s">
        <v>125</v>
      </c>
      <c r="L26" s="211"/>
      <c r="M26" s="211"/>
      <c r="N26" s="211"/>
      <c r="O26" s="211"/>
      <c r="P26" s="211"/>
      <c r="Q26" s="211" t="s">
        <v>127</v>
      </c>
      <c r="R26" s="211"/>
      <c r="S26" s="211" t="s">
        <v>155</v>
      </c>
      <c r="T26" s="211"/>
      <c r="U26" s="211" t="s">
        <v>105</v>
      </c>
      <c r="V26" s="211"/>
      <c r="W26" s="211" t="s">
        <v>85</v>
      </c>
      <c r="X26" s="213"/>
    </row>
    <row r="27" spans="2:24" s="202" customFormat="1" x14ac:dyDescent="0.2">
      <c r="B27" s="203" t="s">
        <v>23</v>
      </c>
      <c r="C27" s="7" t="s">
        <v>105</v>
      </c>
      <c r="D27" s="6"/>
      <c r="E27" s="6" t="s">
        <v>213</v>
      </c>
      <c r="F27" s="6"/>
      <c r="G27" s="7" t="s">
        <v>132</v>
      </c>
      <c r="H27" s="6"/>
      <c r="I27" s="6" t="s">
        <v>169</v>
      </c>
      <c r="J27" s="4"/>
      <c r="K27" s="5" t="s">
        <v>165</v>
      </c>
      <c r="L27" s="4"/>
      <c r="M27" s="4"/>
      <c r="N27" s="4"/>
      <c r="O27" s="4"/>
      <c r="P27" s="4"/>
      <c r="Q27" s="4" t="s">
        <v>138</v>
      </c>
      <c r="R27" s="4"/>
      <c r="S27" s="4" t="s">
        <v>214</v>
      </c>
      <c r="T27" s="4"/>
      <c r="U27" s="4" t="s">
        <v>72</v>
      </c>
      <c r="V27" s="4"/>
      <c r="W27" s="4" t="s">
        <v>81</v>
      </c>
      <c r="X27" s="214"/>
    </row>
    <row r="28" spans="2:24" s="202" customFormat="1" ht="25.5" x14ac:dyDescent="0.2">
      <c r="B28" s="196" t="s">
        <v>24</v>
      </c>
      <c r="C28" s="209" t="s">
        <v>215</v>
      </c>
      <c r="D28" s="209" t="s">
        <v>100</v>
      </c>
      <c r="E28" s="210" t="s">
        <v>216</v>
      </c>
      <c r="F28" s="210"/>
      <c r="G28" s="209" t="s">
        <v>122</v>
      </c>
      <c r="H28" s="210"/>
      <c r="I28" s="209" t="s">
        <v>98</v>
      </c>
      <c r="J28" s="211" t="s">
        <v>217</v>
      </c>
      <c r="K28" s="211" t="s">
        <v>88</v>
      </c>
      <c r="L28" s="211"/>
      <c r="M28" s="211" t="s">
        <v>218</v>
      </c>
      <c r="N28" s="211"/>
      <c r="O28" s="211"/>
      <c r="P28" s="211"/>
      <c r="Q28" s="211" t="s">
        <v>84</v>
      </c>
      <c r="R28" s="211" t="s">
        <v>140</v>
      </c>
      <c r="S28" s="211" t="s">
        <v>219</v>
      </c>
      <c r="T28" s="211" t="s">
        <v>84</v>
      </c>
      <c r="U28" s="211"/>
      <c r="V28" s="211"/>
      <c r="W28" s="211" t="s">
        <v>220</v>
      </c>
      <c r="X28" s="213" t="s">
        <v>134</v>
      </c>
    </row>
    <row r="29" spans="2:24" s="202" customFormat="1" x14ac:dyDescent="0.2">
      <c r="B29" s="203" t="s">
        <v>25</v>
      </c>
      <c r="C29" s="7" t="s">
        <v>105</v>
      </c>
      <c r="D29" s="6"/>
      <c r="E29" s="6" t="s">
        <v>221</v>
      </c>
      <c r="F29" s="6"/>
      <c r="G29" s="7" t="s">
        <v>83</v>
      </c>
      <c r="H29" s="6"/>
      <c r="I29" s="4" t="s">
        <v>143</v>
      </c>
      <c r="J29" s="4"/>
      <c r="K29" s="4"/>
      <c r="L29" s="4"/>
      <c r="M29" s="4"/>
      <c r="N29" s="4"/>
      <c r="O29" s="4"/>
      <c r="P29" s="4"/>
      <c r="Q29" s="5" t="s">
        <v>166</v>
      </c>
      <c r="R29" s="4"/>
      <c r="S29" s="5" t="s">
        <v>222</v>
      </c>
      <c r="T29" s="4"/>
      <c r="U29" s="4"/>
      <c r="V29" s="4"/>
      <c r="W29" s="4" t="s">
        <v>123</v>
      </c>
      <c r="X29" s="214"/>
    </row>
    <row r="30" spans="2:24" s="202" customFormat="1" x14ac:dyDescent="0.2">
      <c r="B30" s="196" t="s">
        <v>26</v>
      </c>
      <c r="C30" s="209" t="s">
        <v>223</v>
      </c>
      <c r="D30" s="210"/>
      <c r="E30" s="210" t="s">
        <v>139</v>
      </c>
      <c r="F30" s="210"/>
      <c r="G30" s="209" t="s">
        <v>219</v>
      </c>
      <c r="H30" s="210"/>
      <c r="I30" s="210" t="s">
        <v>224</v>
      </c>
      <c r="J30" s="211"/>
      <c r="K30" s="211" t="s">
        <v>125</v>
      </c>
      <c r="L30" s="211"/>
      <c r="M30" s="211"/>
      <c r="N30" s="211"/>
      <c r="O30" s="211"/>
      <c r="P30" s="211"/>
      <c r="Q30" s="211" t="s">
        <v>214</v>
      </c>
      <c r="R30" s="211"/>
      <c r="S30" s="211" t="s">
        <v>84</v>
      </c>
      <c r="T30" s="211"/>
      <c r="U30" s="211" t="s">
        <v>72</v>
      </c>
      <c r="V30" s="211"/>
      <c r="W30" s="211" t="s">
        <v>126</v>
      </c>
      <c r="X30" s="213"/>
    </row>
    <row r="31" spans="2:24" s="202" customFormat="1" x14ac:dyDescent="0.2">
      <c r="B31" s="203" t="s">
        <v>27</v>
      </c>
      <c r="C31" s="6" t="s">
        <v>97</v>
      </c>
      <c r="D31" s="6"/>
      <c r="E31" s="6" t="s">
        <v>139</v>
      </c>
      <c r="F31" s="6"/>
      <c r="G31" s="6" t="s">
        <v>122</v>
      </c>
      <c r="H31" s="6"/>
      <c r="I31" s="5" t="s">
        <v>225</v>
      </c>
      <c r="J31" s="4"/>
      <c r="K31" s="4"/>
      <c r="L31" s="4"/>
      <c r="M31" s="4"/>
      <c r="N31" s="4"/>
      <c r="O31" s="4"/>
      <c r="P31" s="4"/>
      <c r="Q31" s="4" t="s">
        <v>123</v>
      </c>
      <c r="R31" s="4"/>
      <c r="S31" s="4" t="s">
        <v>126</v>
      </c>
      <c r="T31" s="4"/>
      <c r="U31" s="4" t="s">
        <v>72</v>
      </c>
      <c r="V31" s="4"/>
      <c r="W31" s="4" t="s">
        <v>126</v>
      </c>
      <c r="X31" s="214"/>
    </row>
    <row r="32" spans="2:24" s="202" customFormat="1" x14ac:dyDescent="0.2">
      <c r="B32" s="196" t="s">
        <v>28</v>
      </c>
      <c r="C32" s="209" t="s">
        <v>184</v>
      </c>
      <c r="D32" s="210" t="s">
        <v>226</v>
      </c>
      <c r="E32" s="210" t="s">
        <v>227</v>
      </c>
      <c r="F32" s="210" t="s">
        <v>171</v>
      </c>
      <c r="G32" s="209" t="s">
        <v>124</v>
      </c>
      <c r="H32" s="210" t="s">
        <v>224</v>
      </c>
      <c r="I32" s="209" t="s">
        <v>98</v>
      </c>
      <c r="J32" s="211"/>
      <c r="K32" s="211"/>
      <c r="L32" s="211"/>
      <c r="M32" s="212" t="s">
        <v>228</v>
      </c>
      <c r="N32" s="211"/>
      <c r="O32" s="211"/>
      <c r="P32" s="211"/>
      <c r="Q32" s="211" t="s">
        <v>71</v>
      </c>
      <c r="R32" s="211"/>
      <c r="S32" s="211" t="s">
        <v>219</v>
      </c>
      <c r="T32" s="211"/>
      <c r="U32" s="211"/>
      <c r="V32" s="211"/>
      <c r="W32" s="211" t="s">
        <v>229</v>
      </c>
      <c r="X32" s="213" t="s">
        <v>150</v>
      </c>
    </row>
    <row r="33" spans="2:25" s="215" customFormat="1" x14ac:dyDescent="0.2">
      <c r="B33" s="203" t="s">
        <v>58</v>
      </c>
      <c r="C33" s="6" t="s">
        <v>230</v>
      </c>
      <c r="D33" s="7" t="s">
        <v>165</v>
      </c>
      <c r="E33" s="6" t="s">
        <v>231</v>
      </c>
      <c r="F33" s="6" t="s">
        <v>232</v>
      </c>
      <c r="G33" s="7" t="s">
        <v>165</v>
      </c>
      <c r="H33" s="6"/>
      <c r="I33" s="7" t="s">
        <v>233</v>
      </c>
      <c r="J33" s="4" t="s">
        <v>144</v>
      </c>
      <c r="K33" s="5" t="s">
        <v>165</v>
      </c>
      <c r="L33" s="4"/>
      <c r="M33" s="5" t="s">
        <v>125</v>
      </c>
      <c r="N33" s="4"/>
      <c r="O33" s="4"/>
      <c r="P33" s="4"/>
      <c r="Q33" s="5" t="s">
        <v>134</v>
      </c>
      <c r="R33" s="5" t="s">
        <v>84</v>
      </c>
      <c r="S33" s="5" t="s">
        <v>84</v>
      </c>
      <c r="T33" s="5" t="s">
        <v>145</v>
      </c>
      <c r="U33" s="4"/>
      <c r="V33" s="4"/>
      <c r="W33" s="5" t="s">
        <v>123</v>
      </c>
      <c r="X33" s="214" t="s">
        <v>154</v>
      </c>
      <c r="Y33" s="216"/>
    </row>
    <row r="34" spans="2:25" s="215" customFormat="1" ht="25.5" x14ac:dyDescent="0.2">
      <c r="B34" s="196" t="s">
        <v>59</v>
      </c>
      <c r="C34" s="209" t="s">
        <v>234</v>
      </c>
      <c r="D34" s="210" t="s">
        <v>173</v>
      </c>
      <c r="E34" s="210" t="s">
        <v>161</v>
      </c>
      <c r="F34" s="210" t="s">
        <v>235</v>
      </c>
      <c r="G34" s="209" t="s">
        <v>124</v>
      </c>
      <c r="H34" s="209" t="s">
        <v>136</v>
      </c>
      <c r="I34" s="209" t="s">
        <v>103</v>
      </c>
      <c r="J34" s="212" t="s">
        <v>98</v>
      </c>
      <c r="K34" s="211"/>
      <c r="L34" s="211"/>
      <c r="M34" s="212" t="s">
        <v>218</v>
      </c>
      <c r="N34" s="212" t="s">
        <v>228</v>
      </c>
      <c r="O34" s="211"/>
      <c r="P34" s="211"/>
      <c r="Q34" s="211"/>
      <c r="R34" s="211"/>
      <c r="S34" s="211" t="s">
        <v>57</v>
      </c>
      <c r="T34" s="211" t="s">
        <v>219</v>
      </c>
      <c r="U34" s="211" t="s">
        <v>105</v>
      </c>
      <c r="V34" s="211" t="s">
        <v>165</v>
      </c>
      <c r="W34" s="211" t="s">
        <v>229</v>
      </c>
      <c r="X34" s="213" t="s">
        <v>176</v>
      </c>
      <c r="Y34" s="216"/>
    </row>
    <row r="35" spans="2:25" s="215" customFormat="1" x14ac:dyDescent="0.2">
      <c r="B35" s="203" t="s">
        <v>60</v>
      </c>
      <c r="C35" s="6" t="s">
        <v>105</v>
      </c>
      <c r="D35" s="6" t="s">
        <v>236</v>
      </c>
      <c r="E35" s="7" t="s">
        <v>205</v>
      </c>
      <c r="F35" s="6" t="s">
        <v>237</v>
      </c>
      <c r="G35" s="6" t="s">
        <v>123</v>
      </c>
      <c r="H35" s="6" t="s">
        <v>224</v>
      </c>
      <c r="I35" s="6"/>
      <c r="J35" s="4"/>
      <c r="K35" s="4"/>
      <c r="L35" s="4"/>
      <c r="M35" s="4"/>
      <c r="N35" s="4"/>
      <c r="O35" s="4"/>
      <c r="P35" s="4"/>
      <c r="Q35" s="4"/>
      <c r="R35" s="4"/>
      <c r="S35" s="4"/>
      <c r="T35" s="4"/>
      <c r="U35" s="4"/>
      <c r="V35" s="4"/>
      <c r="W35" s="5" t="s">
        <v>123</v>
      </c>
      <c r="X35" s="214" t="s">
        <v>90</v>
      </c>
      <c r="Y35" s="216"/>
    </row>
    <row r="36" spans="2:25" s="215" customFormat="1" x14ac:dyDescent="0.2">
      <c r="B36" s="196" t="s">
        <v>61</v>
      </c>
      <c r="C36" s="210" t="s">
        <v>144</v>
      </c>
      <c r="D36" s="210" t="s">
        <v>238</v>
      </c>
      <c r="E36" s="210" t="s">
        <v>152</v>
      </c>
      <c r="F36" s="210" t="s">
        <v>239</v>
      </c>
      <c r="G36" s="209" t="s">
        <v>124</v>
      </c>
      <c r="H36" s="210" t="s">
        <v>181</v>
      </c>
      <c r="I36" s="210" t="s">
        <v>240</v>
      </c>
      <c r="J36" s="211" t="s">
        <v>241</v>
      </c>
      <c r="K36" s="212" t="s">
        <v>92</v>
      </c>
      <c r="L36" s="211"/>
      <c r="M36" s="211"/>
      <c r="N36" s="211"/>
      <c r="O36" s="211" t="s">
        <v>85</v>
      </c>
      <c r="P36" s="211"/>
      <c r="Q36" s="211"/>
      <c r="R36" s="211"/>
      <c r="S36" s="211" t="s">
        <v>140</v>
      </c>
      <c r="T36" s="211" t="s">
        <v>214</v>
      </c>
      <c r="U36" s="211" t="s">
        <v>83</v>
      </c>
      <c r="V36" s="211"/>
      <c r="W36" s="212" t="s">
        <v>134</v>
      </c>
      <c r="X36" s="213"/>
      <c r="Y36" s="216"/>
    </row>
    <row r="37" spans="2:25" s="215" customFormat="1" x14ac:dyDescent="0.2">
      <c r="B37" s="203" t="s">
        <v>62</v>
      </c>
      <c r="C37" s="6" t="s">
        <v>84</v>
      </c>
      <c r="D37" s="6" t="s">
        <v>174</v>
      </c>
      <c r="E37" s="6" t="s">
        <v>242</v>
      </c>
      <c r="F37" s="6" t="s">
        <v>131</v>
      </c>
      <c r="G37" s="6" t="s">
        <v>143</v>
      </c>
      <c r="H37" s="6" t="s">
        <v>131</v>
      </c>
      <c r="I37" s="6"/>
      <c r="J37" s="4"/>
      <c r="K37" s="4"/>
      <c r="L37" s="4"/>
      <c r="M37" s="4"/>
      <c r="N37" s="4"/>
      <c r="O37" s="4"/>
      <c r="P37" s="4"/>
      <c r="Q37" s="4"/>
      <c r="R37" s="4"/>
      <c r="S37" s="4"/>
      <c r="T37" s="4"/>
      <c r="U37" s="4"/>
      <c r="V37" s="4"/>
      <c r="W37" s="5" t="s">
        <v>123</v>
      </c>
      <c r="X37" s="214"/>
      <c r="Y37" s="216"/>
    </row>
    <row r="38" spans="2:25" s="215" customFormat="1" ht="25.5" x14ac:dyDescent="0.2">
      <c r="B38" s="196" t="s">
        <v>63</v>
      </c>
      <c r="C38" s="210" t="s">
        <v>238</v>
      </c>
      <c r="D38" s="210" t="s">
        <v>236</v>
      </c>
      <c r="E38" s="210" t="s">
        <v>339</v>
      </c>
      <c r="F38" s="210" t="s">
        <v>216</v>
      </c>
      <c r="G38" s="209" t="s">
        <v>122</v>
      </c>
      <c r="H38" s="209" t="s">
        <v>273</v>
      </c>
      <c r="I38" s="209" t="s">
        <v>311</v>
      </c>
      <c r="J38" s="212" t="s">
        <v>217</v>
      </c>
      <c r="K38" s="212" t="s">
        <v>88</v>
      </c>
      <c r="L38" s="211"/>
      <c r="M38" s="212" t="s">
        <v>218</v>
      </c>
      <c r="N38" s="211"/>
      <c r="O38" s="211"/>
      <c r="P38" s="211"/>
      <c r="Q38" s="211"/>
      <c r="R38" s="211"/>
      <c r="S38" s="211" t="s">
        <v>80</v>
      </c>
      <c r="T38" s="211" t="s">
        <v>88</v>
      </c>
      <c r="U38" s="211"/>
      <c r="V38" s="211"/>
      <c r="W38" s="212" t="s">
        <v>134</v>
      </c>
      <c r="X38" s="213" t="s">
        <v>126</v>
      </c>
      <c r="Y38" s="216"/>
    </row>
    <row r="39" spans="2:25" s="215" customFormat="1" x14ac:dyDescent="0.2">
      <c r="B39" s="203" t="s">
        <v>64</v>
      </c>
      <c r="C39" s="7" t="s">
        <v>85</v>
      </c>
      <c r="D39" s="7" t="s">
        <v>312</v>
      </c>
      <c r="E39" s="6" t="s">
        <v>227</v>
      </c>
      <c r="F39" s="6" t="s">
        <v>340</v>
      </c>
      <c r="G39" s="6" t="s">
        <v>341</v>
      </c>
      <c r="H39" s="6" t="s">
        <v>152</v>
      </c>
      <c r="I39" s="6" t="s">
        <v>342</v>
      </c>
      <c r="J39" s="4" t="s">
        <v>91</v>
      </c>
      <c r="K39" s="5" t="s">
        <v>92</v>
      </c>
      <c r="L39" s="4"/>
      <c r="M39" s="4"/>
      <c r="N39" s="4"/>
      <c r="O39" s="4" t="s">
        <v>122</v>
      </c>
      <c r="P39" s="4"/>
      <c r="Q39" s="5" t="s">
        <v>138</v>
      </c>
      <c r="R39" s="4" t="s">
        <v>127</v>
      </c>
      <c r="S39" s="5" t="s">
        <v>140</v>
      </c>
      <c r="T39" s="4" t="s">
        <v>106</v>
      </c>
      <c r="U39" s="5" t="s">
        <v>89</v>
      </c>
      <c r="V39" s="5"/>
      <c r="W39" s="5" t="s">
        <v>150</v>
      </c>
      <c r="X39" s="214"/>
      <c r="Y39" s="216"/>
    </row>
    <row r="40" spans="2:25" s="215" customFormat="1" ht="63.75" x14ac:dyDescent="0.2">
      <c r="B40" s="196" t="s">
        <v>65</v>
      </c>
      <c r="C40" s="210" t="s">
        <v>90</v>
      </c>
      <c r="D40" s="210" t="s">
        <v>128</v>
      </c>
      <c r="E40" s="210" t="s">
        <v>343</v>
      </c>
      <c r="F40" s="210" t="s">
        <v>344</v>
      </c>
      <c r="G40" s="209" t="s">
        <v>160</v>
      </c>
      <c r="H40" s="209" t="s">
        <v>124</v>
      </c>
      <c r="I40" s="210" t="s">
        <v>90</v>
      </c>
      <c r="J40" s="211" t="s">
        <v>91</v>
      </c>
      <c r="K40" s="212" t="s">
        <v>92</v>
      </c>
      <c r="L40" s="211"/>
      <c r="M40" s="211"/>
      <c r="N40" s="211"/>
      <c r="O40" s="211" t="s">
        <v>107</v>
      </c>
      <c r="P40" s="211"/>
      <c r="Q40" s="212" t="s">
        <v>93</v>
      </c>
      <c r="R40" s="212" t="s">
        <v>94</v>
      </c>
      <c r="S40" s="211" t="s">
        <v>88</v>
      </c>
      <c r="T40" s="211" t="s">
        <v>95</v>
      </c>
      <c r="U40" s="212" t="s">
        <v>83</v>
      </c>
      <c r="V40" s="212" t="s">
        <v>83</v>
      </c>
      <c r="W40" s="211" t="s">
        <v>96</v>
      </c>
      <c r="X40" s="213" t="s">
        <v>97</v>
      </c>
      <c r="Y40" s="216"/>
    </row>
    <row r="41" spans="2:25" s="215" customFormat="1" ht="25.5" x14ac:dyDescent="0.2">
      <c r="B41" s="203" t="s">
        <v>66</v>
      </c>
      <c r="C41" s="6" t="s">
        <v>243</v>
      </c>
      <c r="D41" s="6" t="s">
        <v>244</v>
      </c>
      <c r="E41" s="6" t="s">
        <v>245</v>
      </c>
      <c r="F41" s="6" t="s">
        <v>192</v>
      </c>
      <c r="G41" s="7" t="s">
        <v>167</v>
      </c>
      <c r="H41" s="6" t="s">
        <v>246</v>
      </c>
      <c r="I41" s="6" t="s">
        <v>212</v>
      </c>
      <c r="J41" s="4" t="s">
        <v>207</v>
      </c>
      <c r="K41" s="5" t="s">
        <v>247</v>
      </c>
      <c r="L41" s="5" t="s">
        <v>88</v>
      </c>
      <c r="M41" s="4"/>
      <c r="N41" s="4"/>
      <c r="O41" s="4"/>
      <c r="P41" s="4"/>
      <c r="Q41" s="5" t="s">
        <v>248</v>
      </c>
      <c r="R41" s="5" t="s">
        <v>201</v>
      </c>
      <c r="S41" s="4" t="s">
        <v>249</v>
      </c>
      <c r="T41" s="4" t="s">
        <v>210</v>
      </c>
      <c r="U41" s="5" t="s">
        <v>250</v>
      </c>
      <c r="V41" s="5" t="s">
        <v>250</v>
      </c>
      <c r="W41" s="4" t="s">
        <v>251</v>
      </c>
      <c r="X41" s="217" t="s">
        <v>173</v>
      </c>
      <c r="Y41" s="216"/>
    </row>
    <row r="42" spans="2:25" s="215" customFormat="1" ht="63.75" x14ac:dyDescent="0.2">
      <c r="B42" s="196" t="s">
        <v>67</v>
      </c>
      <c r="C42" s="209" t="s">
        <v>105</v>
      </c>
      <c r="D42" s="210" t="s">
        <v>345</v>
      </c>
      <c r="E42" s="209" t="s">
        <v>131</v>
      </c>
      <c r="F42" s="210" t="s">
        <v>346</v>
      </c>
      <c r="G42" s="209" t="s">
        <v>131</v>
      </c>
      <c r="H42" s="209" t="s">
        <v>178</v>
      </c>
      <c r="I42" s="209" t="s">
        <v>98</v>
      </c>
      <c r="J42" s="212" t="s">
        <v>87</v>
      </c>
      <c r="K42" s="212" t="s">
        <v>92</v>
      </c>
      <c r="L42" s="211"/>
      <c r="M42" s="212" t="s">
        <v>85</v>
      </c>
      <c r="N42" s="211"/>
      <c r="O42" s="211"/>
      <c r="P42" s="211"/>
      <c r="Q42" s="212" t="s">
        <v>93</v>
      </c>
      <c r="R42" s="212" t="s">
        <v>99</v>
      </c>
      <c r="S42" s="211" t="s">
        <v>100</v>
      </c>
      <c r="T42" s="211" t="s">
        <v>95</v>
      </c>
      <c r="U42" s="212" t="s">
        <v>89</v>
      </c>
      <c r="V42" s="212" t="s">
        <v>100</v>
      </c>
      <c r="W42" s="211" t="s">
        <v>101</v>
      </c>
      <c r="X42" s="213" t="s">
        <v>102</v>
      </c>
      <c r="Y42" s="216"/>
    </row>
    <row r="43" spans="2:25" s="215" customFormat="1" ht="25.5" x14ac:dyDescent="0.2">
      <c r="B43" s="203" t="s">
        <v>68</v>
      </c>
      <c r="C43" s="6" t="s">
        <v>190</v>
      </c>
      <c r="D43" s="6" t="s">
        <v>190</v>
      </c>
      <c r="E43" s="6" t="s">
        <v>256</v>
      </c>
      <c r="F43" s="6" t="s">
        <v>256</v>
      </c>
      <c r="G43" s="6" t="s">
        <v>255</v>
      </c>
      <c r="H43" s="6" t="s">
        <v>255</v>
      </c>
      <c r="I43" s="6" t="s">
        <v>254</v>
      </c>
      <c r="J43" s="4" t="s">
        <v>254</v>
      </c>
      <c r="K43" s="4"/>
      <c r="L43" s="4"/>
      <c r="M43" s="4"/>
      <c r="N43" s="4"/>
      <c r="O43" s="5" t="s">
        <v>85</v>
      </c>
      <c r="P43" s="4"/>
      <c r="Q43" s="5" t="s">
        <v>253</v>
      </c>
      <c r="R43" s="4" t="s">
        <v>253</v>
      </c>
      <c r="S43" s="4" t="s">
        <v>252</v>
      </c>
      <c r="T43" s="4" t="s">
        <v>252</v>
      </c>
      <c r="U43" s="4" t="s">
        <v>201</v>
      </c>
      <c r="V43" s="4" t="s">
        <v>201</v>
      </c>
      <c r="W43" s="4" t="s">
        <v>251</v>
      </c>
      <c r="X43" s="214" t="s">
        <v>251</v>
      </c>
      <c r="Y43" s="216"/>
    </row>
    <row r="44" spans="2:25" s="215" customFormat="1" ht="25.5" x14ac:dyDescent="0.2">
      <c r="B44" s="196" t="s">
        <v>69</v>
      </c>
      <c r="C44" s="209" t="s">
        <v>265</v>
      </c>
      <c r="D44" s="210" t="s">
        <v>264</v>
      </c>
      <c r="E44" s="210" t="s">
        <v>263</v>
      </c>
      <c r="F44" s="210" t="s">
        <v>262</v>
      </c>
      <c r="G44" s="209" t="s">
        <v>251</v>
      </c>
      <c r="H44" s="209" t="s">
        <v>261</v>
      </c>
      <c r="I44" s="209" t="s">
        <v>260</v>
      </c>
      <c r="J44" s="212" t="s">
        <v>98</v>
      </c>
      <c r="K44" s="211"/>
      <c r="L44" s="211"/>
      <c r="M44" s="212" t="s">
        <v>259</v>
      </c>
      <c r="N44" s="212" t="s">
        <v>228</v>
      </c>
      <c r="O44" s="211"/>
      <c r="P44" s="211"/>
      <c r="Q44" s="211" t="s">
        <v>88</v>
      </c>
      <c r="R44" s="211" t="s">
        <v>145</v>
      </c>
      <c r="S44" s="211" t="s">
        <v>80</v>
      </c>
      <c r="T44" s="211" t="s">
        <v>258</v>
      </c>
      <c r="U44" s="211" t="s">
        <v>100</v>
      </c>
      <c r="V44" s="211" t="s">
        <v>100</v>
      </c>
      <c r="W44" s="211" t="s">
        <v>257</v>
      </c>
      <c r="X44" s="213" t="s">
        <v>257</v>
      </c>
      <c r="Y44" s="216"/>
    </row>
    <row r="45" spans="2:25" s="215" customFormat="1" ht="25.5" x14ac:dyDescent="0.2">
      <c r="B45" s="203" t="s">
        <v>70</v>
      </c>
      <c r="C45" s="7" t="s">
        <v>243</v>
      </c>
      <c r="D45" s="6" t="s">
        <v>122</v>
      </c>
      <c r="E45" s="6" t="s">
        <v>271</v>
      </c>
      <c r="F45" s="6" t="s">
        <v>270</v>
      </c>
      <c r="G45" s="7" t="s">
        <v>269</v>
      </c>
      <c r="H45" s="7" t="s">
        <v>268</v>
      </c>
      <c r="I45" s="6" t="s">
        <v>212</v>
      </c>
      <c r="J45" s="4" t="s">
        <v>207</v>
      </c>
      <c r="K45" s="4" t="s">
        <v>195</v>
      </c>
      <c r="L45" s="4" t="s">
        <v>88</v>
      </c>
      <c r="M45" s="4"/>
      <c r="N45" s="4"/>
      <c r="O45" s="4"/>
      <c r="P45" s="4"/>
      <c r="Q45" s="4" t="s">
        <v>248</v>
      </c>
      <c r="R45" s="4" t="s">
        <v>201</v>
      </c>
      <c r="S45" s="4" t="s">
        <v>252</v>
      </c>
      <c r="T45" s="4" t="s">
        <v>210</v>
      </c>
      <c r="U45" s="4" t="s">
        <v>267</v>
      </c>
      <c r="V45" s="4" t="s">
        <v>100</v>
      </c>
      <c r="W45" s="4" t="s">
        <v>150</v>
      </c>
      <c r="X45" s="214" t="s">
        <v>266</v>
      </c>
      <c r="Y45" s="216"/>
    </row>
    <row r="46" spans="2:25" s="187" customFormat="1" ht="25.5" x14ac:dyDescent="0.2">
      <c r="B46" s="196" t="s">
        <v>29</v>
      </c>
      <c r="C46" s="209" t="s">
        <v>313</v>
      </c>
      <c r="D46" s="210" t="s">
        <v>183</v>
      </c>
      <c r="E46" s="210" t="s">
        <v>216</v>
      </c>
      <c r="F46" s="210" t="s">
        <v>281</v>
      </c>
      <c r="G46" s="209" t="s">
        <v>131</v>
      </c>
      <c r="H46" s="210" t="s">
        <v>347</v>
      </c>
      <c r="I46" s="209" t="s">
        <v>314</v>
      </c>
      <c r="J46" s="211"/>
      <c r="K46" s="211"/>
      <c r="L46" s="211"/>
      <c r="M46" s="212" t="s">
        <v>218</v>
      </c>
      <c r="N46" s="212" t="s">
        <v>228</v>
      </c>
      <c r="O46" s="211"/>
      <c r="P46" s="211"/>
      <c r="Q46" s="212" t="s">
        <v>71</v>
      </c>
      <c r="R46" s="212"/>
      <c r="S46" s="211" t="s">
        <v>348</v>
      </c>
      <c r="T46" s="211" t="s">
        <v>168</v>
      </c>
      <c r="U46" s="212" t="s">
        <v>83</v>
      </c>
      <c r="V46" s="212"/>
      <c r="W46" s="212" t="s">
        <v>134</v>
      </c>
      <c r="X46" s="219"/>
    </row>
    <row r="47" spans="2:25" s="187" customFormat="1" ht="25.5" x14ac:dyDescent="0.2">
      <c r="B47" s="203" t="s">
        <v>30</v>
      </c>
      <c r="C47" s="6" t="s">
        <v>184</v>
      </c>
      <c r="D47" s="6" t="s">
        <v>282</v>
      </c>
      <c r="E47" s="6" t="s">
        <v>281</v>
      </c>
      <c r="F47" s="6" t="s">
        <v>278</v>
      </c>
      <c r="G47" s="7" t="s">
        <v>276</v>
      </c>
      <c r="H47" s="7" t="s">
        <v>276</v>
      </c>
      <c r="I47" s="7" t="s">
        <v>98</v>
      </c>
      <c r="J47" s="5" t="s">
        <v>254</v>
      </c>
      <c r="K47" s="4"/>
      <c r="L47" s="4"/>
      <c r="M47" s="5" t="s">
        <v>228</v>
      </c>
      <c r="N47" s="4"/>
      <c r="O47" s="4" t="s">
        <v>85</v>
      </c>
      <c r="P47" s="4"/>
      <c r="Q47" s="4" t="s">
        <v>253</v>
      </c>
      <c r="R47" s="4" t="s">
        <v>145</v>
      </c>
      <c r="S47" s="5" t="s">
        <v>258</v>
      </c>
      <c r="T47" s="4" t="s">
        <v>252</v>
      </c>
      <c r="U47" s="4" t="s">
        <v>250</v>
      </c>
      <c r="V47" s="4" t="s">
        <v>83</v>
      </c>
      <c r="W47" s="5" t="s">
        <v>150</v>
      </c>
      <c r="X47" s="214" t="s">
        <v>95</v>
      </c>
    </row>
    <row r="48" spans="2:25" s="187" customFormat="1" ht="25.5" x14ac:dyDescent="0.2">
      <c r="B48" s="196" t="s">
        <v>31</v>
      </c>
      <c r="C48" s="209" t="s">
        <v>184</v>
      </c>
      <c r="D48" s="210" t="s">
        <v>184</v>
      </c>
      <c r="E48" s="210" t="s">
        <v>279</v>
      </c>
      <c r="F48" s="210" t="s">
        <v>279</v>
      </c>
      <c r="G48" s="209" t="s">
        <v>251</v>
      </c>
      <c r="H48" s="210" t="s">
        <v>251</v>
      </c>
      <c r="I48" s="209" t="s">
        <v>274</v>
      </c>
      <c r="J48" s="211" t="s">
        <v>274</v>
      </c>
      <c r="K48" s="211"/>
      <c r="L48" s="211"/>
      <c r="M48" s="212" t="s">
        <v>259</v>
      </c>
      <c r="N48" s="211"/>
      <c r="O48" s="211"/>
      <c r="P48" s="211"/>
      <c r="Q48" s="211" t="s">
        <v>88</v>
      </c>
      <c r="R48" s="211" t="s">
        <v>88</v>
      </c>
      <c r="S48" s="211" t="s">
        <v>80</v>
      </c>
      <c r="T48" s="211" t="s">
        <v>80</v>
      </c>
      <c r="U48" s="211" t="s">
        <v>83</v>
      </c>
      <c r="V48" s="211" t="s">
        <v>83</v>
      </c>
      <c r="W48" s="211" t="s">
        <v>150</v>
      </c>
      <c r="X48" s="213" t="s">
        <v>150</v>
      </c>
    </row>
    <row r="49" spans="2:25" s="187" customFormat="1" ht="25.5" x14ac:dyDescent="0.2">
      <c r="B49" s="203" t="s">
        <v>32</v>
      </c>
      <c r="C49" s="6" t="s">
        <v>283</v>
      </c>
      <c r="D49" s="7" t="s">
        <v>184</v>
      </c>
      <c r="E49" s="6" t="s">
        <v>256</v>
      </c>
      <c r="F49" s="7" t="s">
        <v>280</v>
      </c>
      <c r="G49" s="6" t="s">
        <v>277</v>
      </c>
      <c r="H49" s="7" t="s">
        <v>255</v>
      </c>
      <c r="I49" s="7" t="s">
        <v>85</v>
      </c>
      <c r="J49" s="5" t="s">
        <v>275</v>
      </c>
      <c r="K49" s="4"/>
      <c r="L49" s="4"/>
      <c r="M49" s="5" t="s">
        <v>259</v>
      </c>
      <c r="N49" s="4"/>
      <c r="O49" s="4"/>
      <c r="P49" s="4"/>
      <c r="Q49" s="5" t="s">
        <v>85</v>
      </c>
      <c r="R49" s="4" t="s">
        <v>273</v>
      </c>
      <c r="S49" s="5" t="s">
        <v>81</v>
      </c>
      <c r="T49" s="4" t="s">
        <v>272</v>
      </c>
      <c r="U49" s="4" t="s">
        <v>200</v>
      </c>
      <c r="V49" s="4" t="s">
        <v>83</v>
      </c>
      <c r="W49" s="5" t="s">
        <v>202</v>
      </c>
      <c r="X49" s="214" t="s">
        <v>95</v>
      </c>
    </row>
    <row r="50" spans="2:25" s="187" customFormat="1" ht="25.5" x14ac:dyDescent="0.2">
      <c r="B50" s="196" t="s">
        <v>33</v>
      </c>
      <c r="C50" s="209" t="s">
        <v>315</v>
      </c>
      <c r="D50" s="210" t="s">
        <v>144</v>
      </c>
      <c r="E50" s="210" t="s">
        <v>139</v>
      </c>
      <c r="F50" s="210" t="s">
        <v>216</v>
      </c>
      <c r="G50" s="209" t="s">
        <v>122</v>
      </c>
      <c r="H50" s="209" t="s">
        <v>81</v>
      </c>
      <c r="I50" s="209" t="s">
        <v>311</v>
      </c>
      <c r="J50" s="212" t="s">
        <v>316</v>
      </c>
      <c r="K50" s="211"/>
      <c r="L50" s="211"/>
      <c r="M50" s="212" t="s">
        <v>218</v>
      </c>
      <c r="N50" s="211"/>
      <c r="O50" s="211"/>
      <c r="P50" s="211"/>
      <c r="Q50" s="211"/>
      <c r="R50" s="211"/>
      <c r="S50" s="211" t="s">
        <v>349</v>
      </c>
      <c r="T50" s="211" t="s">
        <v>80</v>
      </c>
      <c r="U50" s="211"/>
      <c r="V50" s="211"/>
      <c r="W50" s="212" t="s">
        <v>134</v>
      </c>
      <c r="X50" s="213" t="s">
        <v>165</v>
      </c>
    </row>
    <row r="51" spans="2:25" s="187" customFormat="1" x14ac:dyDescent="0.2">
      <c r="B51" s="203" t="s">
        <v>34</v>
      </c>
      <c r="C51" s="6" t="s">
        <v>184</v>
      </c>
      <c r="D51" s="6"/>
      <c r="E51" s="6" t="s">
        <v>344</v>
      </c>
      <c r="F51" s="6" t="s">
        <v>350</v>
      </c>
      <c r="G51" s="7" t="s">
        <v>317</v>
      </c>
      <c r="H51" s="7" t="s">
        <v>122</v>
      </c>
      <c r="I51" s="7" t="s">
        <v>98</v>
      </c>
      <c r="J51" s="5" t="s">
        <v>318</v>
      </c>
      <c r="K51" s="5" t="s">
        <v>92</v>
      </c>
      <c r="L51" s="4"/>
      <c r="M51" s="5" t="s">
        <v>228</v>
      </c>
      <c r="N51" s="4"/>
      <c r="O51" s="4"/>
      <c r="P51" s="4"/>
      <c r="Q51" s="4"/>
      <c r="R51" s="4"/>
      <c r="S51" s="5" t="s">
        <v>106</v>
      </c>
      <c r="T51" s="4" t="s">
        <v>348</v>
      </c>
      <c r="U51" s="4"/>
      <c r="V51" s="4"/>
      <c r="W51" s="4" t="s">
        <v>134</v>
      </c>
      <c r="X51" s="214"/>
    </row>
    <row r="52" spans="2:25" s="187" customFormat="1" x14ac:dyDescent="0.2">
      <c r="B52" s="196" t="s">
        <v>35</v>
      </c>
      <c r="C52" s="209" t="s">
        <v>319</v>
      </c>
      <c r="D52" s="210" t="s">
        <v>174</v>
      </c>
      <c r="E52" s="210" t="s">
        <v>224</v>
      </c>
      <c r="F52" s="210" t="s">
        <v>130</v>
      </c>
      <c r="G52" s="209" t="s">
        <v>178</v>
      </c>
      <c r="H52" s="209" t="s">
        <v>132</v>
      </c>
      <c r="I52" s="209" t="s">
        <v>167</v>
      </c>
      <c r="J52" s="211" t="s">
        <v>207</v>
      </c>
      <c r="K52" s="212" t="s">
        <v>88</v>
      </c>
      <c r="L52" s="211"/>
      <c r="M52" s="211"/>
      <c r="N52" s="211"/>
      <c r="O52" s="211"/>
      <c r="P52" s="211"/>
      <c r="Q52" s="212" t="s">
        <v>122</v>
      </c>
      <c r="R52" s="211" t="s">
        <v>125</v>
      </c>
      <c r="S52" s="212" t="s">
        <v>320</v>
      </c>
      <c r="T52" s="211" t="s">
        <v>95</v>
      </c>
      <c r="U52" s="211" t="s">
        <v>127</v>
      </c>
      <c r="V52" s="211"/>
      <c r="W52" s="212" t="s">
        <v>126</v>
      </c>
      <c r="X52" s="213" t="s">
        <v>88</v>
      </c>
    </row>
    <row r="53" spans="2:25" s="187" customFormat="1" x14ac:dyDescent="0.2">
      <c r="B53" s="203" t="s">
        <v>36</v>
      </c>
      <c r="C53" s="6" t="s">
        <v>351</v>
      </c>
      <c r="D53" s="6" t="s">
        <v>352</v>
      </c>
      <c r="E53" s="6" t="s">
        <v>224</v>
      </c>
      <c r="F53" s="6" t="s">
        <v>353</v>
      </c>
      <c r="G53" s="7" t="s">
        <v>81</v>
      </c>
      <c r="H53" s="7" t="s">
        <v>178</v>
      </c>
      <c r="I53" s="6" t="s">
        <v>194</v>
      </c>
      <c r="J53" s="5" t="s">
        <v>90</v>
      </c>
      <c r="K53" s="5" t="s">
        <v>92</v>
      </c>
      <c r="L53" s="4"/>
      <c r="M53" s="4"/>
      <c r="N53" s="4"/>
      <c r="O53" s="4"/>
      <c r="P53" s="4"/>
      <c r="Q53" s="5" t="s">
        <v>187</v>
      </c>
      <c r="R53" s="5"/>
      <c r="S53" s="5" t="s">
        <v>88</v>
      </c>
      <c r="T53" s="5" t="s">
        <v>88</v>
      </c>
      <c r="U53" s="5" t="s">
        <v>89</v>
      </c>
      <c r="V53" s="5" t="s">
        <v>321</v>
      </c>
      <c r="W53" s="5" t="s">
        <v>134</v>
      </c>
      <c r="X53" s="214" t="s">
        <v>81</v>
      </c>
    </row>
    <row r="54" spans="2:25" s="187" customFormat="1" x14ac:dyDescent="0.2">
      <c r="B54" s="196" t="s">
        <v>37</v>
      </c>
      <c r="C54" s="209" t="s">
        <v>85</v>
      </c>
      <c r="D54" s="210"/>
      <c r="E54" s="210" t="s">
        <v>354</v>
      </c>
      <c r="F54" s="210" t="s">
        <v>293</v>
      </c>
      <c r="G54" s="209" t="s">
        <v>83</v>
      </c>
      <c r="H54" s="210"/>
      <c r="I54" s="209" t="s">
        <v>103</v>
      </c>
      <c r="J54" s="211" t="s">
        <v>355</v>
      </c>
      <c r="K54" s="212" t="s">
        <v>92</v>
      </c>
      <c r="L54" s="211"/>
      <c r="M54" s="212" t="s">
        <v>85</v>
      </c>
      <c r="N54" s="211"/>
      <c r="O54" s="211"/>
      <c r="P54" s="211"/>
      <c r="Q54" s="212" t="s">
        <v>105</v>
      </c>
      <c r="R54" s="211" t="s">
        <v>122</v>
      </c>
      <c r="S54" s="212" t="s">
        <v>136</v>
      </c>
      <c r="T54" s="211" t="s">
        <v>165</v>
      </c>
      <c r="U54" s="212" t="s">
        <v>89</v>
      </c>
      <c r="V54" s="212" t="s">
        <v>100</v>
      </c>
      <c r="W54" s="211" t="s">
        <v>169</v>
      </c>
      <c r="X54" s="213" t="s">
        <v>150</v>
      </c>
    </row>
    <row r="55" spans="2:25" s="187" customFormat="1" ht="63.75" x14ac:dyDescent="0.2">
      <c r="B55" s="203" t="s">
        <v>38</v>
      </c>
      <c r="C55" s="7" t="s">
        <v>284</v>
      </c>
      <c r="D55" s="6" t="s">
        <v>230</v>
      </c>
      <c r="E55" s="6" t="s">
        <v>368</v>
      </c>
      <c r="F55" s="6" t="s">
        <v>205</v>
      </c>
      <c r="G55" s="7" t="s">
        <v>122</v>
      </c>
      <c r="H55" s="6" t="s">
        <v>143</v>
      </c>
      <c r="I55" s="6" t="s">
        <v>103</v>
      </c>
      <c r="J55" s="5" t="s">
        <v>104</v>
      </c>
      <c r="K55" s="5" t="s">
        <v>92</v>
      </c>
      <c r="L55" s="4"/>
      <c r="M55" s="5" t="s">
        <v>322</v>
      </c>
      <c r="N55" s="4"/>
      <c r="O55" s="4"/>
      <c r="P55" s="4"/>
      <c r="Q55" s="5" t="s">
        <v>93</v>
      </c>
      <c r="R55" s="4" t="s">
        <v>105</v>
      </c>
      <c r="S55" s="5" t="s">
        <v>165</v>
      </c>
      <c r="T55" s="4" t="s">
        <v>106</v>
      </c>
      <c r="U55" s="5" t="s">
        <v>89</v>
      </c>
      <c r="V55" s="5" t="s">
        <v>100</v>
      </c>
      <c r="W55" s="4" t="s">
        <v>81</v>
      </c>
      <c r="X55" s="214" t="s">
        <v>90</v>
      </c>
    </row>
    <row r="56" spans="2:25" s="187" customFormat="1" ht="25.5" x14ac:dyDescent="0.2">
      <c r="B56" s="196" t="s">
        <v>39</v>
      </c>
      <c r="C56" s="210" t="s">
        <v>184</v>
      </c>
      <c r="D56" s="210" t="s">
        <v>244</v>
      </c>
      <c r="E56" s="210" t="s">
        <v>290</v>
      </c>
      <c r="F56" s="210" t="s">
        <v>192</v>
      </c>
      <c r="G56" s="210" t="s">
        <v>172</v>
      </c>
      <c r="H56" s="210" t="s">
        <v>301</v>
      </c>
      <c r="I56" s="210" t="s">
        <v>212</v>
      </c>
      <c r="J56" s="211" t="s">
        <v>303</v>
      </c>
      <c r="K56" s="212" t="s">
        <v>195</v>
      </c>
      <c r="L56" s="212" t="s">
        <v>88</v>
      </c>
      <c r="M56" s="211"/>
      <c r="N56" s="211"/>
      <c r="O56" s="211"/>
      <c r="P56" s="211"/>
      <c r="Q56" s="212" t="s">
        <v>248</v>
      </c>
      <c r="R56" s="212" t="s">
        <v>201</v>
      </c>
      <c r="S56" s="212" t="s">
        <v>249</v>
      </c>
      <c r="T56" s="212" t="s">
        <v>309</v>
      </c>
      <c r="U56" s="211" t="s">
        <v>250</v>
      </c>
      <c r="V56" s="211" t="s">
        <v>92</v>
      </c>
      <c r="W56" s="212" t="s">
        <v>251</v>
      </c>
      <c r="X56" s="213" t="s">
        <v>229</v>
      </c>
    </row>
    <row r="57" spans="2:25" s="202" customFormat="1" x14ac:dyDescent="0.2">
      <c r="B57" s="203" t="s">
        <v>40</v>
      </c>
      <c r="C57" s="6" t="s">
        <v>128</v>
      </c>
      <c r="D57" s="6" t="s">
        <v>356</v>
      </c>
      <c r="E57" s="6" t="s">
        <v>357</v>
      </c>
      <c r="F57" s="7" t="s">
        <v>358</v>
      </c>
      <c r="G57" s="7" t="s">
        <v>323</v>
      </c>
      <c r="H57" s="7" t="s">
        <v>83</v>
      </c>
      <c r="I57" s="6" t="s">
        <v>359</v>
      </c>
      <c r="J57" s="4" t="s">
        <v>164</v>
      </c>
      <c r="K57" s="4"/>
      <c r="L57" s="4"/>
      <c r="M57" s="4"/>
      <c r="N57" s="4"/>
      <c r="O57" s="4" t="s">
        <v>165</v>
      </c>
      <c r="P57" s="4"/>
      <c r="Q57" s="4"/>
      <c r="R57" s="4"/>
      <c r="S57" s="4" t="s">
        <v>168</v>
      </c>
      <c r="T57" s="4" t="s">
        <v>95</v>
      </c>
      <c r="U57" s="4" t="s">
        <v>127</v>
      </c>
      <c r="V57" s="4"/>
      <c r="W57" s="5" t="s">
        <v>123</v>
      </c>
      <c r="X57" s="214" t="s">
        <v>150</v>
      </c>
    </row>
    <row r="58" spans="2:25" s="215" customFormat="1" ht="25.5" x14ac:dyDescent="0.2">
      <c r="B58" s="196" t="s">
        <v>41</v>
      </c>
      <c r="C58" s="209" t="s">
        <v>324</v>
      </c>
      <c r="D58" s="210" t="s">
        <v>360</v>
      </c>
      <c r="E58" s="210" t="s">
        <v>361</v>
      </c>
      <c r="F58" s="210" t="s">
        <v>213</v>
      </c>
      <c r="G58" s="209" t="s">
        <v>131</v>
      </c>
      <c r="H58" s="209" t="s">
        <v>134</v>
      </c>
      <c r="I58" s="210" t="s">
        <v>362</v>
      </c>
      <c r="J58" s="211" t="s">
        <v>363</v>
      </c>
      <c r="K58" s="211" t="s">
        <v>92</v>
      </c>
      <c r="L58" s="211"/>
      <c r="M58" s="211" t="s">
        <v>218</v>
      </c>
      <c r="N58" s="211"/>
      <c r="O58" s="211"/>
      <c r="P58" s="211"/>
      <c r="Q58" s="211" t="s">
        <v>134</v>
      </c>
      <c r="R58" s="211" t="s">
        <v>84</v>
      </c>
      <c r="S58" s="211" t="s">
        <v>145</v>
      </c>
      <c r="T58" s="211" t="s">
        <v>105</v>
      </c>
      <c r="U58" s="211" t="s">
        <v>125</v>
      </c>
      <c r="V58" s="211"/>
      <c r="W58" s="211" t="s">
        <v>126</v>
      </c>
      <c r="X58" s="213" t="s">
        <v>165</v>
      </c>
      <c r="Y58" s="216"/>
    </row>
    <row r="59" spans="2:25" s="187" customFormat="1" x14ac:dyDescent="0.2">
      <c r="B59" s="203" t="s">
        <v>42</v>
      </c>
      <c r="C59" s="7" t="s">
        <v>90</v>
      </c>
      <c r="D59" s="6" t="s">
        <v>364</v>
      </c>
      <c r="E59" s="6" t="s">
        <v>365</v>
      </c>
      <c r="F59" s="6" t="s">
        <v>293</v>
      </c>
      <c r="G59" s="7" t="s">
        <v>145</v>
      </c>
      <c r="H59" s="7" t="s">
        <v>122</v>
      </c>
      <c r="I59" s="7" t="s">
        <v>103</v>
      </c>
      <c r="J59" s="4" t="s">
        <v>232</v>
      </c>
      <c r="K59" s="4"/>
      <c r="L59" s="4"/>
      <c r="M59" s="5" t="s">
        <v>85</v>
      </c>
      <c r="N59" s="4"/>
      <c r="O59" s="4"/>
      <c r="P59" s="4"/>
      <c r="Q59" s="4"/>
      <c r="R59" s="4"/>
      <c r="S59" s="5" t="s">
        <v>136</v>
      </c>
      <c r="T59" s="4" t="s">
        <v>165</v>
      </c>
      <c r="U59" s="4"/>
      <c r="V59" s="4"/>
      <c r="W59" s="5" t="s">
        <v>126</v>
      </c>
      <c r="X59" s="214" t="s">
        <v>85</v>
      </c>
    </row>
    <row r="60" spans="2:25" s="187" customFormat="1" x14ac:dyDescent="0.2">
      <c r="B60" s="196" t="s">
        <v>43</v>
      </c>
      <c r="C60" s="210" t="s">
        <v>364</v>
      </c>
      <c r="D60" s="210" t="s">
        <v>174</v>
      </c>
      <c r="E60" s="210" t="s">
        <v>205</v>
      </c>
      <c r="F60" s="210" t="s">
        <v>366</v>
      </c>
      <c r="G60" s="209" t="s">
        <v>123</v>
      </c>
      <c r="H60" s="209" t="s">
        <v>325</v>
      </c>
      <c r="I60" s="210" t="s">
        <v>232</v>
      </c>
      <c r="J60" s="212" t="s">
        <v>88</v>
      </c>
      <c r="K60" s="212" t="s">
        <v>92</v>
      </c>
      <c r="L60" s="211"/>
      <c r="M60" s="211"/>
      <c r="N60" s="211"/>
      <c r="O60" s="211" t="s">
        <v>85</v>
      </c>
      <c r="P60" s="211"/>
      <c r="Q60" s="211"/>
      <c r="R60" s="211"/>
      <c r="S60" s="212" t="s">
        <v>105</v>
      </c>
      <c r="T60" s="211" t="s">
        <v>136</v>
      </c>
      <c r="U60" s="211"/>
      <c r="V60" s="211"/>
      <c r="W60" s="211" t="s">
        <v>154</v>
      </c>
      <c r="X60" s="213" t="s">
        <v>150</v>
      </c>
    </row>
    <row r="61" spans="2:25" s="187" customFormat="1" x14ac:dyDescent="0.2">
      <c r="B61" s="203" t="s">
        <v>44</v>
      </c>
      <c r="C61" s="6" t="s">
        <v>144</v>
      </c>
      <c r="D61" s="7" t="s">
        <v>88</v>
      </c>
      <c r="E61" s="6" t="s">
        <v>367</v>
      </c>
      <c r="F61" s="6"/>
      <c r="G61" s="7" t="s">
        <v>160</v>
      </c>
      <c r="H61" s="7"/>
      <c r="I61" s="7" t="s">
        <v>81</v>
      </c>
      <c r="J61" s="5" t="s">
        <v>137</v>
      </c>
      <c r="K61" s="4"/>
      <c r="L61" s="4"/>
      <c r="M61" s="4" t="s">
        <v>85</v>
      </c>
      <c r="N61" s="5" t="s">
        <v>228</v>
      </c>
      <c r="O61" s="4"/>
      <c r="P61" s="4"/>
      <c r="Q61" s="5" t="s">
        <v>145</v>
      </c>
      <c r="R61" s="4" t="s">
        <v>84</v>
      </c>
      <c r="S61" s="5" t="s">
        <v>145</v>
      </c>
      <c r="T61" s="4" t="s">
        <v>84</v>
      </c>
      <c r="U61" s="4" t="s">
        <v>127</v>
      </c>
      <c r="V61" s="4"/>
      <c r="W61" s="5" t="s">
        <v>126</v>
      </c>
      <c r="X61" s="214" t="s">
        <v>123</v>
      </c>
    </row>
    <row r="62" spans="2:25" s="202" customFormat="1" ht="25.5" x14ac:dyDescent="0.2">
      <c r="B62" s="196" t="s">
        <v>45</v>
      </c>
      <c r="C62" s="209" t="s">
        <v>284</v>
      </c>
      <c r="D62" s="210" t="s">
        <v>284</v>
      </c>
      <c r="E62" s="209" t="s">
        <v>291</v>
      </c>
      <c r="F62" s="210" t="s">
        <v>296</v>
      </c>
      <c r="G62" s="209" t="s">
        <v>297</v>
      </c>
      <c r="H62" s="209" t="s">
        <v>273</v>
      </c>
      <c r="I62" s="210" t="s">
        <v>212</v>
      </c>
      <c r="J62" s="211" t="s">
        <v>254</v>
      </c>
      <c r="K62" s="212" t="s">
        <v>247</v>
      </c>
      <c r="L62" s="211"/>
      <c r="M62" s="211"/>
      <c r="N62" s="211"/>
      <c r="O62" s="211" t="s">
        <v>85</v>
      </c>
      <c r="P62" s="211"/>
      <c r="Q62" s="211" t="s">
        <v>253</v>
      </c>
      <c r="R62" s="211" t="s">
        <v>201</v>
      </c>
      <c r="S62" s="211" t="s">
        <v>252</v>
      </c>
      <c r="T62" s="211" t="s">
        <v>249</v>
      </c>
      <c r="U62" s="211" t="s">
        <v>250</v>
      </c>
      <c r="V62" s="211" t="s">
        <v>250</v>
      </c>
      <c r="W62" s="211" t="s">
        <v>251</v>
      </c>
      <c r="X62" s="213" t="s">
        <v>251</v>
      </c>
    </row>
    <row r="63" spans="2:25" s="187" customFormat="1" x14ac:dyDescent="0.2">
      <c r="B63" s="203" t="s">
        <v>46</v>
      </c>
      <c r="C63" s="6" t="s">
        <v>369</v>
      </c>
      <c r="D63" s="6" t="s">
        <v>370</v>
      </c>
      <c r="E63" s="6" t="s">
        <v>371</v>
      </c>
      <c r="F63" s="6" t="s">
        <v>346</v>
      </c>
      <c r="G63" s="7" t="s">
        <v>123</v>
      </c>
      <c r="H63" s="7" t="s">
        <v>132</v>
      </c>
      <c r="I63" s="6" t="s">
        <v>133</v>
      </c>
      <c r="J63" s="5" t="s">
        <v>326</v>
      </c>
      <c r="K63" s="5" t="s">
        <v>92</v>
      </c>
      <c r="L63" s="4"/>
      <c r="M63" s="4"/>
      <c r="N63" s="4"/>
      <c r="O63" s="4"/>
      <c r="P63" s="4"/>
      <c r="Q63" s="4"/>
      <c r="R63" s="4"/>
      <c r="S63" s="5" t="s">
        <v>105</v>
      </c>
      <c r="T63" s="4" t="s">
        <v>84</v>
      </c>
      <c r="U63" s="4"/>
      <c r="V63" s="4"/>
      <c r="W63" s="5" t="s">
        <v>84</v>
      </c>
      <c r="X63" s="214" t="s">
        <v>90</v>
      </c>
    </row>
    <row r="64" spans="2:25" s="202" customFormat="1" x14ac:dyDescent="0.2">
      <c r="B64" s="196" t="s">
        <v>47</v>
      </c>
      <c r="C64" s="209" t="s">
        <v>125</v>
      </c>
      <c r="D64" s="209" t="s">
        <v>105</v>
      </c>
      <c r="E64" s="210" t="s">
        <v>372</v>
      </c>
      <c r="F64" s="210" t="s">
        <v>149</v>
      </c>
      <c r="G64" s="209" t="s">
        <v>327</v>
      </c>
      <c r="H64" s="209" t="s">
        <v>83</v>
      </c>
      <c r="I64" s="209" t="s">
        <v>125</v>
      </c>
      <c r="J64" s="212" t="s">
        <v>328</v>
      </c>
      <c r="K64" s="211"/>
      <c r="L64" s="211"/>
      <c r="M64" s="211"/>
      <c r="N64" s="211"/>
      <c r="O64" s="211"/>
      <c r="P64" s="211"/>
      <c r="Q64" s="211"/>
      <c r="R64" s="211"/>
      <c r="S64" s="212" t="s">
        <v>134</v>
      </c>
      <c r="T64" s="212" t="s">
        <v>84</v>
      </c>
      <c r="U64" s="211"/>
      <c r="V64" s="211"/>
      <c r="W64" s="212" t="s">
        <v>123</v>
      </c>
      <c r="X64" s="219"/>
    </row>
    <row r="65" spans="2:25" s="208" customFormat="1" x14ac:dyDescent="0.2">
      <c r="B65" s="203" t="s">
        <v>48</v>
      </c>
      <c r="C65" s="7" t="s">
        <v>329</v>
      </c>
      <c r="D65" s="6" t="s">
        <v>329</v>
      </c>
      <c r="E65" s="7" t="s">
        <v>75</v>
      </c>
      <c r="F65" s="6" t="s">
        <v>373</v>
      </c>
      <c r="G65" s="7" t="s">
        <v>56</v>
      </c>
      <c r="H65" s="7" t="s">
        <v>233</v>
      </c>
      <c r="I65" s="7" t="s">
        <v>317</v>
      </c>
      <c r="J65" s="5" t="s">
        <v>330</v>
      </c>
      <c r="K65" s="4"/>
      <c r="L65" s="4"/>
      <c r="M65" s="4"/>
      <c r="N65" s="4"/>
      <c r="O65" s="4"/>
      <c r="P65" s="4"/>
      <c r="Q65" s="4"/>
      <c r="R65" s="4"/>
      <c r="S65" s="5" t="s">
        <v>126</v>
      </c>
      <c r="T65" s="4" t="s">
        <v>349</v>
      </c>
      <c r="U65" s="4" t="s">
        <v>165</v>
      </c>
      <c r="V65" s="4"/>
      <c r="W65" s="4" t="s">
        <v>85</v>
      </c>
      <c r="X65" s="214"/>
    </row>
    <row r="66" spans="2:25" s="202" customFormat="1" ht="25.5" x14ac:dyDescent="0.2">
      <c r="B66" s="196" t="s">
        <v>49</v>
      </c>
      <c r="C66" s="209" t="s">
        <v>285</v>
      </c>
      <c r="D66" s="209" t="s">
        <v>284</v>
      </c>
      <c r="E66" s="209" t="s">
        <v>292</v>
      </c>
      <c r="F66" s="209" t="s">
        <v>296</v>
      </c>
      <c r="G66" s="210" t="s">
        <v>273</v>
      </c>
      <c r="H66" s="209" t="s">
        <v>300</v>
      </c>
      <c r="I66" s="209" t="s">
        <v>302</v>
      </c>
      <c r="J66" s="211" t="s">
        <v>90</v>
      </c>
      <c r="K66" s="212" t="s">
        <v>195</v>
      </c>
      <c r="L66" s="211"/>
      <c r="M66" s="212" t="s">
        <v>305</v>
      </c>
      <c r="N66" s="211"/>
      <c r="O66" s="211"/>
      <c r="P66" s="211"/>
      <c r="Q66" s="211" t="s">
        <v>105</v>
      </c>
      <c r="R66" s="211" t="s">
        <v>198</v>
      </c>
      <c r="S66" s="212" t="s">
        <v>92</v>
      </c>
      <c r="T66" s="211" t="s">
        <v>199</v>
      </c>
      <c r="U66" s="211" t="s">
        <v>200</v>
      </c>
      <c r="V66" s="211" t="s">
        <v>250</v>
      </c>
      <c r="W66" s="211" t="s">
        <v>310</v>
      </c>
      <c r="X66" s="213" t="s">
        <v>374</v>
      </c>
    </row>
    <row r="67" spans="2:25" s="202" customFormat="1" ht="25.5" x14ac:dyDescent="0.2">
      <c r="B67" s="203" t="s">
        <v>50</v>
      </c>
      <c r="C67" s="7" t="s">
        <v>190</v>
      </c>
      <c r="D67" s="6" t="s">
        <v>289</v>
      </c>
      <c r="E67" s="7" t="s">
        <v>256</v>
      </c>
      <c r="F67" s="7" t="s">
        <v>295</v>
      </c>
      <c r="G67" s="6" t="s">
        <v>255</v>
      </c>
      <c r="H67" s="7" t="s">
        <v>197</v>
      </c>
      <c r="I67" s="7" t="s">
        <v>275</v>
      </c>
      <c r="J67" s="4" t="s">
        <v>90</v>
      </c>
      <c r="K67" s="5" t="s">
        <v>195</v>
      </c>
      <c r="L67" s="4"/>
      <c r="M67" s="5" t="s">
        <v>259</v>
      </c>
      <c r="N67" s="4"/>
      <c r="O67" s="4"/>
      <c r="P67" s="4"/>
      <c r="Q67" s="4" t="s">
        <v>273</v>
      </c>
      <c r="R67" s="4" t="s">
        <v>198</v>
      </c>
      <c r="S67" s="5" t="s">
        <v>199</v>
      </c>
      <c r="T67" s="4" t="s">
        <v>80</v>
      </c>
      <c r="U67" s="4" t="s">
        <v>250</v>
      </c>
      <c r="V67" s="4" t="s">
        <v>83</v>
      </c>
      <c r="W67" s="4" t="s">
        <v>150</v>
      </c>
      <c r="X67" s="214" t="s">
        <v>95</v>
      </c>
    </row>
    <row r="68" spans="2:25" s="202" customFormat="1" ht="25.5" x14ac:dyDescent="0.2">
      <c r="B68" s="196" t="s">
        <v>51</v>
      </c>
      <c r="C68" s="210" t="s">
        <v>286</v>
      </c>
      <c r="D68" s="210" t="s">
        <v>288</v>
      </c>
      <c r="E68" s="210" t="s">
        <v>277</v>
      </c>
      <c r="F68" s="210" t="s">
        <v>294</v>
      </c>
      <c r="G68" s="210" t="s">
        <v>269</v>
      </c>
      <c r="H68" s="210" t="s">
        <v>299</v>
      </c>
      <c r="I68" s="209" t="s">
        <v>302</v>
      </c>
      <c r="J68" s="211" t="s">
        <v>304</v>
      </c>
      <c r="K68" s="212" t="s">
        <v>247</v>
      </c>
      <c r="L68" s="211"/>
      <c r="M68" s="212" t="s">
        <v>306</v>
      </c>
      <c r="N68" s="211"/>
      <c r="O68" s="211"/>
      <c r="P68" s="211"/>
      <c r="Q68" s="211" t="s">
        <v>105</v>
      </c>
      <c r="R68" s="211" t="s">
        <v>307</v>
      </c>
      <c r="S68" s="212" t="s">
        <v>199</v>
      </c>
      <c r="T68" s="211" t="s">
        <v>308</v>
      </c>
      <c r="U68" s="211" t="s">
        <v>267</v>
      </c>
      <c r="V68" s="211" t="s">
        <v>267</v>
      </c>
      <c r="W68" s="212" t="s">
        <v>150</v>
      </c>
      <c r="X68" s="213" t="s">
        <v>140</v>
      </c>
    </row>
    <row r="69" spans="2:25" x14ac:dyDescent="0.2">
      <c r="B69" s="203" t="s">
        <v>76</v>
      </c>
      <c r="C69" s="6" t="s">
        <v>331</v>
      </c>
      <c r="D69" s="6"/>
      <c r="E69" s="6"/>
      <c r="F69" s="6"/>
      <c r="G69" s="6"/>
      <c r="H69" s="6"/>
      <c r="I69" s="6"/>
      <c r="J69" s="4"/>
      <c r="K69" s="4"/>
      <c r="L69" s="4"/>
      <c r="M69" s="4"/>
      <c r="N69" s="4"/>
      <c r="O69" s="4"/>
      <c r="P69" s="4"/>
      <c r="Q69" s="4"/>
      <c r="R69" s="4"/>
      <c r="S69" s="4"/>
      <c r="T69" s="4"/>
      <c r="U69" s="4"/>
      <c r="V69" s="4"/>
      <c r="W69" s="4"/>
      <c r="X69" s="214"/>
      <c r="Y69" s="218"/>
    </row>
    <row r="70" spans="2:25" s="202" customFormat="1" ht="25.5" x14ac:dyDescent="0.2">
      <c r="B70" s="196" t="s">
        <v>52</v>
      </c>
      <c r="C70" s="210" t="s">
        <v>286</v>
      </c>
      <c r="D70" s="209" t="s">
        <v>287</v>
      </c>
      <c r="E70" s="209" t="s">
        <v>205</v>
      </c>
      <c r="F70" s="210" t="s">
        <v>293</v>
      </c>
      <c r="G70" s="209" t="s">
        <v>164</v>
      </c>
      <c r="H70" s="210" t="s">
        <v>298</v>
      </c>
      <c r="I70" s="209" t="s">
        <v>85</v>
      </c>
      <c r="J70" s="212" t="s">
        <v>302</v>
      </c>
      <c r="K70" s="211"/>
      <c r="L70" s="211"/>
      <c r="M70" s="211" t="s">
        <v>305</v>
      </c>
      <c r="N70" s="211"/>
      <c r="O70" s="211"/>
      <c r="P70" s="211"/>
      <c r="Q70" s="211" t="s">
        <v>85</v>
      </c>
      <c r="R70" s="211" t="s">
        <v>105</v>
      </c>
      <c r="S70" s="211" t="s">
        <v>92</v>
      </c>
      <c r="T70" s="211" t="s">
        <v>95</v>
      </c>
      <c r="U70" s="211" t="s">
        <v>250</v>
      </c>
      <c r="V70" s="211" t="s">
        <v>250</v>
      </c>
      <c r="W70" s="211" t="s">
        <v>150</v>
      </c>
      <c r="X70" s="213" t="s">
        <v>251</v>
      </c>
    </row>
    <row r="71" spans="2:25" s="202" customFormat="1" x14ac:dyDescent="0.2">
      <c r="B71" s="203" t="s">
        <v>79</v>
      </c>
      <c r="C71" s="6" t="s">
        <v>332</v>
      </c>
      <c r="D71" s="6" t="s">
        <v>84</v>
      </c>
      <c r="E71" s="7" t="s">
        <v>333</v>
      </c>
      <c r="F71" s="6" t="s">
        <v>375</v>
      </c>
      <c r="G71" s="6" t="s">
        <v>83</v>
      </c>
      <c r="H71" s="6" t="s">
        <v>123</v>
      </c>
      <c r="I71" s="7"/>
      <c r="J71" s="4"/>
      <c r="K71" s="5"/>
      <c r="L71" s="4"/>
      <c r="M71" s="4"/>
      <c r="N71" s="4"/>
      <c r="O71" s="4"/>
      <c r="P71" s="4"/>
      <c r="Q71" s="4"/>
      <c r="R71" s="4"/>
      <c r="S71" s="5"/>
      <c r="T71" s="5"/>
      <c r="U71" s="4"/>
      <c r="V71" s="4"/>
      <c r="W71" s="4"/>
      <c r="X71" s="214"/>
    </row>
    <row r="72" spans="2:25" s="202" customFormat="1" ht="25.5" x14ac:dyDescent="0.2">
      <c r="B72" s="196" t="s">
        <v>53</v>
      </c>
      <c r="C72" s="210" t="s">
        <v>173</v>
      </c>
      <c r="D72" s="210" t="s">
        <v>351</v>
      </c>
      <c r="E72" s="210" t="s">
        <v>371</v>
      </c>
      <c r="F72" s="210" t="s">
        <v>376</v>
      </c>
      <c r="G72" s="210" t="s">
        <v>74</v>
      </c>
      <c r="H72" s="210" t="s">
        <v>73</v>
      </c>
      <c r="I72" s="209" t="s">
        <v>334</v>
      </c>
      <c r="J72" s="212" t="s">
        <v>103</v>
      </c>
      <c r="K72" s="212" t="s">
        <v>88</v>
      </c>
      <c r="L72" s="211"/>
      <c r="M72" s="212" t="s">
        <v>218</v>
      </c>
      <c r="N72" s="211"/>
      <c r="O72" s="211"/>
      <c r="P72" s="211"/>
      <c r="Q72" s="212" t="s">
        <v>105</v>
      </c>
      <c r="R72" s="212" t="s">
        <v>219</v>
      </c>
      <c r="S72" s="212" t="s">
        <v>165</v>
      </c>
      <c r="T72" s="212"/>
      <c r="U72" s="211"/>
      <c r="V72" s="211"/>
      <c r="W72" s="212" t="s">
        <v>88</v>
      </c>
      <c r="X72" s="213" t="s">
        <v>90</v>
      </c>
    </row>
    <row r="73" spans="2:25" s="208" customFormat="1" x14ac:dyDescent="0.2">
      <c r="B73" s="203" t="s">
        <v>54</v>
      </c>
      <c r="C73" s="6" t="s">
        <v>90</v>
      </c>
      <c r="D73" s="7" t="s">
        <v>335</v>
      </c>
      <c r="E73" s="6" t="s">
        <v>163</v>
      </c>
      <c r="F73" s="7" t="s">
        <v>130</v>
      </c>
      <c r="G73" s="6" t="s">
        <v>145</v>
      </c>
      <c r="H73" s="6" t="s">
        <v>136</v>
      </c>
      <c r="I73" s="7" t="s">
        <v>88</v>
      </c>
      <c r="J73" s="4" t="s">
        <v>359</v>
      </c>
      <c r="K73" s="5" t="s">
        <v>92</v>
      </c>
      <c r="L73" s="4"/>
      <c r="M73" s="4"/>
      <c r="N73" s="4"/>
      <c r="O73" s="4"/>
      <c r="P73" s="4"/>
      <c r="Q73" s="4"/>
      <c r="R73" s="4"/>
      <c r="S73" s="4" t="s">
        <v>95</v>
      </c>
      <c r="T73" s="4" t="s">
        <v>105</v>
      </c>
      <c r="U73" s="4"/>
      <c r="V73" s="4"/>
      <c r="W73" s="4" t="s">
        <v>150</v>
      </c>
      <c r="X73" s="214" t="s">
        <v>81</v>
      </c>
    </row>
    <row r="74" spans="2:25" s="202" customFormat="1" x14ac:dyDescent="0.2">
      <c r="B74" s="196" t="s">
        <v>55</v>
      </c>
      <c r="C74" s="210" t="s">
        <v>336</v>
      </c>
      <c r="D74" s="210"/>
      <c r="E74" s="210" t="s">
        <v>377</v>
      </c>
      <c r="F74" s="210" t="s">
        <v>377</v>
      </c>
      <c r="G74" s="210" t="s">
        <v>122</v>
      </c>
      <c r="H74" s="210"/>
      <c r="I74" s="210"/>
      <c r="J74" s="211"/>
      <c r="K74" s="211"/>
      <c r="L74" s="211"/>
      <c r="M74" s="211"/>
      <c r="N74" s="211"/>
      <c r="O74" s="211"/>
      <c r="P74" s="211"/>
      <c r="Q74" s="211"/>
      <c r="R74" s="211"/>
      <c r="S74" s="211"/>
      <c r="T74" s="211"/>
      <c r="U74" s="211"/>
      <c r="V74" s="211"/>
      <c r="W74" s="211"/>
      <c r="X74" s="213"/>
    </row>
    <row r="75" spans="2:25" x14ac:dyDescent="0.2">
      <c r="B75" s="203" t="s">
        <v>77</v>
      </c>
      <c r="C75" s="6"/>
      <c r="D75" s="6"/>
      <c r="E75" s="6"/>
      <c r="F75" s="6"/>
      <c r="G75" s="6" t="s">
        <v>337</v>
      </c>
      <c r="H75" s="6"/>
      <c r="I75" s="6"/>
      <c r="J75" s="4"/>
      <c r="K75" s="4"/>
      <c r="L75" s="4"/>
      <c r="M75" s="4"/>
      <c r="N75" s="4"/>
      <c r="O75" s="4"/>
      <c r="P75" s="4"/>
      <c r="Q75" s="4"/>
      <c r="R75" s="4"/>
      <c r="S75" s="4"/>
      <c r="T75" s="4"/>
      <c r="U75" s="4"/>
      <c r="V75" s="4"/>
      <c r="W75" s="4"/>
      <c r="X75" s="214"/>
      <c r="Y75" s="218"/>
    </row>
    <row r="76" spans="2:25" ht="13.5" thickBot="1" x14ac:dyDescent="0.25">
      <c r="B76" s="220" t="s">
        <v>78</v>
      </c>
      <c r="C76" s="221"/>
      <c r="D76" s="221"/>
      <c r="E76" s="221" t="s">
        <v>338</v>
      </c>
      <c r="F76" s="221"/>
      <c r="G76" s="221"/>
      <c r="H76" s="221"/>
      <c r="I76" s="221"/>
      <c r="J76" s="222"/>
      <c r="K76" s="222"/>
      <c r="L76" s="222"/>
      <c r="M76" s="222"/>
      <c r="N76" s="222"/>
      <c r="O76" s="222"/>
      <c r="P76" s="222"/>
      <c r="Q76" s="222"/>
      <c r="R76" s="222"/>
      <c r="S76" s="222"/>
      <c r="T76" s="222"/>
      <c r="U76" s="222"/>
      <c r="V76" s="222"/>
      <c r="W76" s="222"/>
      <c r="X76" s="223"/>
      <c r="Y76" s="218"/>
    </row>
  </sheetData>
  <sortState ref="B3:AL436">
    <sortCondition ref="B3:B436"/>
  </sortState>
  <mergeCells count="11">
    <mergeCell ref="C4:D4"/>
    <mergeCell ref="E4:F4"/>
    <mergeCell ref="G4:H4"/>
    <mergeCell ref="I4:J4"/>
    <mergeCell ref="K4:L4"/>
    <mergeCell ref="W4:X4"/>
    <mergeCell ref="M4:N4"/>
    <mergeCell ref="O4:P4"/>
    <mergeCell ref="Q4:R4"/>
    <mergeCell ref="S4:T4"/>
    <mergeCell ref="U4:V4"/>
  </mergeCells>
  <phoneticPr fontId="8" type="noConversion"/>
  <pageMargins left="0.75" right="0.75" top="1" bottom="1" header="0.5" footer="0.5"/>
  <pageSetup paperSize="17" scale="40" orientation="landscape" r:id="rId1"/>
  <headerFooter alignWithMargins="0"/>
  <ignoredErrors>
    <ignoredError sqref="K6:L6 M7:M8 K8 K12 U19 U27 U30:U31 Q32 S34 Q46 E65 G65 G72:H7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K161"/>
  <sheetViews>
    <sheetView showGridLines="0" workbookViewId="0">
      <selection activeCell="N8" sqref="N8"/>
    </sheetView>
  </sheetViews>
  <sheetFormatPr defaultRowHeight="12.75" x14ac:dyDescent="0.2"/>
  <cols>
    <col min="1" max="1" width="3.28515625" customWidth="1"/>
    <col min="2" max="2" width="6.85546875" style="120" bestFit="1" customWidth="1"/>
    <col min="3" max="3" width="26.28515625" style="120" bestFit="1" customWidth="1"/>
    <col min="4" max="4" width="21.140625" style="120" bestFit="1" customWidth="1"/>
    <col min="5" max="5" width="10.5703125" style="120" customWidth="1"/>
    <col min="6" max="6" width="4.140625" customWidth="1"/>
    <col min="7" max="7" width="9.140625" style="120"/>
    <col min="9" max="9" width="10.7109375" customWidth="1"/>
    <col min="11" max="11" width="88.28515625" bestFit="1" customWidth="1"/>
  </cols>
  <sheetData>
    <row r="2" spans="2:11" ht="17.25" thickBot="1" x14ac:dyDescent="0.3">
      <c r="B2" s="124" t="s">
        <v>1005</v>
      </c>
      <c r="C2" s="121"/>
      <c r="D2" s="121"/>
      <c r="E2" s="121"/>
      <c r="F2" s="119"/>
      <c r="G2" s="121"/>
      <c r="H2" s="119"/>
      <c r="I2" s="119"/>
      <c r="J2" s="119"/>
      <c r="K2" s="119"/>
    </row>
    <row r="3" spans="2:11" ht="14.25" thickTop="1" thickBot="1" x14ac:dyDescent="0.25"/>
    <row r="4" spans="2:11" ht="15.75" thickBot="1" x14ac:dyDescent="0.3">
      <c r="B4" s="144" t="s">
        <v>378</v>
      </c>
      <c r="C4" s="145" t="s">
        <v>379</v>
      </c>
      <c r="D4" s="145" t="s">
        <v>380</v>
      </c>
      <c r="E4" s="146" t="s">
        <v>381</v>
      </c>
      <c r="F4" s="19"/>
      <c r="G4" s="165" t="s">
        <v>378</v>
      </c>
      <c r="H4" s="166" t="s">
        <v>384</v>
      </c>
      <c r="I4" s="166" t="s">
        <v>385</v>
      </c>
      <c r="J4" s="166" t="s">
        <v>386</v>
      </c>
      <c r="K4" s="167" t="s">
        <v>387</v>
      </c>
    </row>
    <row r="5" spans="2:11" ht="14.25" x14ac:dyDescent="0.2">
      <c r="B5" s="153" t="s">
        <v>108</v>
      </c>
      <c r="C5" s="154" t="s">
        <v>382</v>
      </c>
      <c r="D5" s="154" t="s">
        <v>110</v>
      </c>
      <c r="E5" s="137" t="s">
        <v>383</v>
      </c>
      <c r="F5" s="19"/>
      <c r="G5" s="125" t="s">
        <v>108</v>
      </c>
      <c r="H5" s="126">
        <v>32</v>
      </c>
      <c r="I5" s="126">
        <v>29</v>
      </c>
      <c r="J5" s="168">
        <v>0.90625</v>
      </c>
      <c r="K5" s="169" t="s">
        <v>389</v>
      </c>
    </row>
    <row r="6" spans="2:11" ht="14.25" x14ac:dyDescent="0.2">
      <c r="B6" s="132" t="s">
        <v>108</v>
      </c>
      <c r="C6" s="123" t="s">
        <v>388</v>
      </c>
      <c r="D6" s="123" t="s">
        <v>110</v>
      </c>
      <c r="E6" s="133" t="s">
        <v>383</v>
      </c>
      <c r="F6" s="19"/>
      <c r="G6" s="147" t="s">
        <v>109</v>
      </c>
      <c r="H6" s="148">
        <v>43</v>
      </c>
      <c r="I6" s="148">
        <v>34</v>
      </c>
      <c r="J6" s="175">
        <v>0.79069767441860461</v>
      </c>
      <c r="K6" s="176" t="s">
        <v>391</v>
      </c>
    </row>
    <row r="7" spans="2:11" ht="14.25" x14ac:dyDescent="0.2">
      <c r="B7" s="132" t="s">
        <v>108</v>
      </c>
      <c r="C7" s="123" t="s">
        <v>390</v>
      </c>
      <c r="D7" s="123" t="s">
        <v>110</v>
      </c>
      <c r="E7" s="133" t="s">
        <v>383</v>
      </c>
      <c r="F7" s="19"/>
      <c r="G7" s="128" t="s">
        <v>110</v>
      </c>
      <c r="H7" s="115">
        <v>23</v>
      </c>
      <c r="I7" s="115">
        <v>21</v>
      </c>
      <c r="J7" s="116">
        <v>0.91304347826086951</v>
      </c>
      <c r="K7" s="163" t="s">
        <v>393</v>
      </c>
    </row>
    <row r="8" spans="2:11" ht="14.25" x14ac:dyDescent="0.2">
      <c r="B8" s="132" t="s">
        <v>108</v>
      </c>
      <c r="C8" s="123" t="s">
        <v>392</v>
      </c>
      <c r="D8" s="123" t="s">
        <v>110</v>
      </c>
      <c r="E8" s="133" t="s">
        <v>383</v>
      </c>
      <c r="F8" s="19"/>
      <c r="G8" s="147" t="s">
        <v>111</v>
      </c>
      <c r="H8" s="148">
        <v>14</v>
      </c>
      <c r="I8" s="148">
        <v>11</v>
      </c>
      <c r="J8" s="175">
        <v>0.7857142857142857</v>
      </c>
      <c r="K8" s="176" t="s">
        <v>395</v>
      </c>
    </row>
    <row r="9" spans="2:11" ht="14.25" x14ac:dyDescent="0.2">
      <c r="B9" s="132" t="s">
        <v>108</v>
      </c>
      <c r="C9" s="123" t="s">
        <v>394</v>
      </c>
      <c r="D9" s="123" t="s">
        <v>110</v>
      </c>
      <c r="E9" s="133" t="s">
        <v>383</v>
      </c>
      <c r="F9" s="19"/>
      <c r="G9" s="128" t="s">
        <v>112</v>
      </c>
      <c r="H9" s="115">
        <v>4</v>
      </c>
      <c r="I9" s="115">
        <v>3</v>
      </c>
      <c r="J9" s="116">
        <v>0.75</v>
      </c>
      <c r="K9" s="163" t="s">
        <v>397</v>
      </c>
    </row>
    <row r="10" spans="2:11" ht="14.25" x14ac:dyDescent="0.2">
      <c r="B10" s="132" t="s">
        <v>108</v>
      </c>
      <c r="C10" s="123" t="s">
        <v>396</v>
      </c>
      <c r="D10" s="123" t="s">
        <v>110</v>
      </c>
      <c r="E10" s="133" t="s">
        <v>383</v>
      </c>
      <c r="F10" s="19"/>
      <c r="G10" s="147" t="s">
        <v>113</v>
      </c>
      <c r="H10" s="148">
        <v>1</v>
      </c>
      <c r="I10" s="148">
        <v>1</v>
      </c>
      <c r="J10" s="175">
        <v>1</v>
      </c>
      <c r="K10" s="176"/>
    </row>
    <row r="11" spans="2:11" ht="14.25" x14ac:dyDescent="0.2">
      <c r="B11" s="132" t="s">
        <v>108</v>
      </c>
      <c r="C11" s="123" t="s">
        <v>398</v>
      </c>
      <c r="D11" s="123" t="s">
        <v>110</v>
      </c>
      <c r="E11" s="133" t="s">
        <v>383</v>
      </c>
      <c r="F11" s="19"/>
      <c r="G11" s="128" t="s">
        <v>114</v>
      </c>
      <c r="H11" s="115">
        <v>2</v>
      </c>
      <c r="I11" s="115">
        <v>2</v>
      </c>
      <c r="J11" s="116">
        <v>1</v>
      </c>
      <c r="K11" s="163"/>
    </row>
    <row r="12" spans="2:11" ht="14.25" x14ac:dyDescent="0.2">
      <c r="B12" s="132" t="s">
        <v>108</v>
      </c>
      <c r="C12" s="123" t="s">
        <v>399</v>
      </c>
      <c r="D12" s="123" t="s">
        <v>400</v>
      </c>
      <c r="E12" s="133" t="s">
        <v>383</v>
      </c>
      <c r="F12" s="19"/>
      <c r="G12" s="147" t="s">
        <v>115</v>
      </c>
      <c r="H12" s="148">
        <v>7</v>
      </c>
      <c r="I12" s="148">
        <v>7</v>
      </c>
      <c r="J12" s="175">
        <v>1</v>
      </c>
      <c r="K12" s="176"/>
    </row>
    <row r="13" spans="2:11" ht="14.25" x14ac:dyDescent="0.2">
      <c r="B13" s="132" t="s">
        <v>108</v>
      </c>
      <c r="C13" s="123" t="s">
        <v>401</v>
      </c>
      <c r="D13" s="123" t="s">
        <v>110</v>
      </c>
      <c r="E13" s="133" t="s">
        <v>383</v>
      </c>
      <c r="F13" s="19"/>
      <c r="G13" s="128" t="s">
        <v>116</v>
      </c>
      <c r="H13" s="115">
        <v>12</v>
      </c>
      <c r="I13" s="115">
        <v>12</v>
      </c>
      <c r="J13" s="116">
        <v>1</v>
      </c>
      <c r="K13" s="163"/>
    </row>
    <row r="14" spans="2:11" ht="14.25" x14ac:dyDescent="0.2">
      <c r="B14" s="130" t="s">
        <v>108</v>
      </c>
      <c r="C14" s="122" t="s">
        <v>402</v>
      </c>
      <c r="D14" s="122" t="s">
        <v>110</v>
      </c>
      <c r="E14" s="131" t="s">
        <v>403</v>
      </c>
      <c r="F14" s="19"/>
      <c r="G14" s="147" t="s">
        <v>117</v>
      </c>
      <c r="H14" s="148">
        <v>1</v>
      </c>
      <c r="I14" s="148">
        <v>1</v>
      </c>
      <c r="J14" s="175">
        <v>1</v>
      </c>
      <c r="K14" s="176"/>
    </row>
    <row r="15" spans="2:11" ht="15" thickBot="1" x14ac:dyDescent="0.25">
      <c r="B15" s="132" t="s">
        <v>108</v>
      </c>
      <c r="C15" s="123" t="s">
        <v>404</v>
      </c>
      <c r="D15" s="123" t="s">
        <v>110</v>
      </c>
      <c r="E15" s="133" t="s">
        <v>383</v>
      </c>
      <c r="F15" s="19"/>
      <c r="G15" s="134" t="s">
        <v>118</v>
      </c>
      <c r="H15" s="135">
        <v>8</v>
      </c>
      <c r="I15" s="135">
        <v>7</v>
      </c>
      <c r="J15" s="174">
        <v>0.875</v>
      </c>
      <c r="K15" s="164" t="s">
        <v>406</v>
      </c>
    </row>
    <row r="16" spans="2:11" ht="15.75" thickBot="1" x14ac:dyDescent="0.3">
      <c r="B16" s="132" t="s">
        <v>108</v>
      </c>
      <c r="C16" s="123" t="s">
        <v>405</v>
      </c>
      <c r="D16" s="123" t="s">
        <v>110</v>
      </c>
      <c r="E16" s="133" t="s">
        <v>383</v>
      </c>
      <c r="F16" s="19"/>
      <c r="G16" s="170" t="s">
        <v>542</v>
      </c>
      <c r="H16" s="171">
        <f>SUM(H5:H15)</f>
        <v>147</v>
      </c>
      <c r="I16" s="171">
        <f>SUM(I5:I15)</f>
        <v>128</v>
      </c>
      <c r="J16" s="172">
        <v>0.875</v>
      </c>
      <c r="K16" s="173"/>
    </row>
    <row r="17" spans="2:11" ht="14.25" x14ac:dyDescent="0.2">
      <c r="B17" s="132" t="s">
        <v>108</v>
      </c>
      <c r="C17" s="123" t="s">
        <v>407</v>
      </c>
      <c r="D17" s="123" t="s">
        <v>110</v>
      </c>
      <c r="E17" s="133" t="s">
        <v>383</v>
      </c>
      <c r="F17" s="19"/>
      <c r="G17" s="159"/>
      <c r="H17" s="19"/>
      <c r="I17" s="19"/>
      <c r="J17" s="19"/>
      <c r="K17" s="19"/>
    </row>
    <row r="18" spans="2:11" ht="14.25" x14ac:dyDescent="0.2">
      <c r="B18" s="132" t="s">
        <v>108</v>
      </c>
      <c r="C18" s="123" t="s">
        <v>408</v>
      </c>
      <c r="D18" s="123" t="s">
        <v>110</v>
      </c>
      <c r="E18" s="133" t="s">
        <v>383</v>
      </c>
      <c r="F18" s="19"/>
      <c r="G18" s="159"/>
      <c r="H18" s="19"/>
      <c r="I18" s="19"/>
      <c r="J18" s="19"/>
      <c r="K18" s="19"/>
    </row>
    <row r="19" spans="2:11" ht="14.25" x14ac:dyDescent="0.2">
      <c r="B19" s="132" t="s">
        <v>108</v>
      </c>
      <c r="C19" s="123" t="s">
        <v>409</v>
      </c>
      <c r="D19" s="123" t="s">
        <v>110</v>
      </c>
      <c r="E19" s="133" t="s">
        <v>383</v>
      </c>
      <c r="F19" s="19"/>
      <c r="G19" s="159"/>
      <c r="H19" s="19"/>
      <c r="I19" s="19"/>
      <c r="J19" s="19"/>
      <c r="K19" s="20"/>
    </row>
    <row r="20" spans="2:11" ht="14.25" x14ac:dyDescent="0.2">
      <c r="B20" s="132" t="s">
        <v>108</v>
      </c>
      <c r="C20" s="123" t="s">
        <v>410</v>
      </c>
      <c r="D20" s="123" t="s">
        <v>110</v>
      </c>
      <c r="E20" s="133" t="s">
        <v>383</v>
      </c>
      <c r="F20" s="19"/>
      <c r="G20" s="159"/>
      <c r="H20" s="19"/>
      <c r="I20" s="19"/>
      <c r="J20" s="19"/>
      <c r="K20" s="20"/>
    </row>
    <row r="21" spans="2:11" ht="14.25" x14ac:dyDescent="0.2">
      <c r="B21" s="130" t="s">
        <v>108</v>
      </c>
      <c r="C21" s="122" t="s">
        <v>411</v>
      </c>
      <c r="D21" s="122" t="s">
        <v>400</v>
      </c>
      <c r="E21" s="131" t="s">
        <v>403</v>
      </c>
      <c r="F21" s="19"/>
      <c r="G21" s="159"/>
      <c r="H21" s="19"/>
      <c r="I21" s="19"/>
      <c r="J21" s="19"/>
      <c r="K21" s="20"/>
    </row>
    <row r="22" spans="2:11" ht="14.25" x14ac:dyDescent="0.2">
      <c r="B22" s="132" t="s">
        <v>108</v>
      </c>
      <c r="C22" s="123" t="s">
        <v>412</v>
      </c>
      <c r="D22" s="123" t="s">
        <v>110</v>
      </c>
      <c r="E22" s="133" t="s">
        <v>383</v>
      </c>
      <c r="F22" s="19"/>
      <c r="G22" s="159"/>
      <c r="H22" s="19"/>
      <c r="I22" s="19"/>
      <c r="J22" s="19"/>
      <c r="K22" s="20"/>
    </row>
    <row r="23" spans="2:11" ht="14.25" x14ac:dyDescent="0.2">
      <c r="B23" s="132" t="s">
        <v>108</v>
      </c>
      <c r="C23" s="123" t="s">
        <v>413</v>
      </c>
      <c r="D23" s="123" t="s">
        <v>110</v>
      </c>
      <c r="E23" s="133" t="s">
        <v>383</v>
      </c>
      <c r="F23" s="19"/>
      <c r="G23" s="159"/>
      <c r="H23" s="19"/>
      <c r="I23" s="19"/>
      <c r="J23" s="19"/>
      <c r="K23" s="20"/>
    </row>
    <row r="24" spans="2:11" ht="14.25" x14ac:dyDescent="0.2">
      <c r="B24" s="132" t="s">
        <v>108</v>
      </c>
      <c r="C24" s="123" t="s">
        <v>414</v>
      </c>
      <c r="D24" s="123" t="s">
        <v>110</v>
      </c>
      <c r="E24" s="133" t="s">
        <v>383</v>
      </c>
      <c r="F24" s="19"/>
      <c r="G24" s="159"/>
      <c r="H24" s="19"/>
      <c r="I24" s="19"/>
      <c r="J24" s="19"/>
      <c r="K24" s="20"/>
    </row>
    <row r="25" spans="2:11" ht="14.25" x14ac:dyDescent="0.2">
      <c r="B25" s="132" t="s">
        <v>108</v>
      </c>
      <c r="C25" s="123" t="s">
        <v>415</v>
      </c>
      <c r="D25" s="123" t="s">
        <v>110</v>
      </c>
      <c r="E25" s="133" t="s">
        <v>383</v>
      </c>
      <c r="F25" s="19"/>
      <c r="G25" s="159"/>
      <c r="H25" s="19"/>
      <c r="I25" s="19"/>
      <c r="J25" s="19"/>
      <c r="K25" s="20"/>
    </row>
    <row r="26" spans="2:11" ht="14.25" x14ac:dyDescent="0.2">
      <c r="B26" s="132" t="s">
        <v>108</v>
      </c>
      <c r="C26" s="123" t="s">
        <v>416</v>
      </c>
      <c r="D26" s="123" t="s">
        <v>110</v>
      </c>
      <c r="E26" s="133" t="s">
        <v>383</v>
      </c>
      <c r="F26" s="19"/>
      <c r="G26" s="22"/>
      <c r="H26" s="22"/>
      <c r="I26" s="22"/>
      <c r="J26" s="22"/>
      <c r="K26" s="20"/>
    </row>
    <row r="27" spans="2:11" ht="14.25" x14ac:dyDescent="0.2">
      <c r="B27" s="132" t="s">
        <v>108</v>
      </c>
      <c r="C27" s="123" t="s">
        <v>417</v>
      </c>
      <c r="D27" s="123" t="s">
        <v>110</v>
      </c>
      <c r="E27" s="133" t="s">
        <v>383</v>
      </c>
      <c r="F27" s="21"/>
      <c r="G27" s="159"/>
      <c r="H27" s="19"/>
      <c r="I27" s="19"/>
      <c r="J27" s="19"/>
      <c r="K27" s="20"/>
    </row>
    <row r="28" spans="2:11" ht="14.25" x14ac:dyDescent="0.2">
      <c r="B28" s="132" t="s">
        <v>108</v>
      </c>
      <c r="C28" s="123" t="s">
        <v>418</v>
      </c>
      <c r="D28" s="123" t="s">
        <v>110</v>
      </c>
      <c r="E28" s="133" t="s">
        <v>383</v>
      </c>
      <c r="F28" s="19"/>
      <c r="G28" s="159"/>
      <c r="H28" s="19"/>
      <c r="I28" s="19"/>
      <c r="J28" s="19"/>
      <c r="K28" s="20"/>
    </row>
    <row r="29" spans="2:11" ht="14.25" x14ac:dyDescent="0.2">
      <c r="B29" s="132" t="s">
        <v>108</v>
      </c>
      <c r="C29" s="123" t="s">
        <v>419</v>
      </c>
      <c r="D29" s="123" t="s">
        <v>110</v>
      </c>
      <c r="E29" s="133" t="s">
        <v>383</v>
      </c>
      <c r="F29" s="19"/>
      <c r="G29" s="159"/>
      <c r="H29" s="19"/>
      <c r="I29" s="19"/>
      <c r="J29" s="19"/>
      <c r="K29" s="20"/>
    </row>
    <row r="30" spans="2:11" ht="14.25" x14ac:dyDescent="0.2">
      <c r="B30" s="132" t="s">
        <v>108</v>
      </c>
      <c r="C30" s="123" t="s">
        <v>420</v>
      </c>
      <c r="D30" s="123" t="s">
        <v>110</v>
      </c>
      <c r="E30" s="133" t="s">
        <v>383</v>
      </c>
      <c r="F30" s="19"/>
      <c r="G30" s="159"/>
      <c r="H30" s="19"/>
      <c r="I30" s="19"/>
      <c r="J30" s="19"/>
      <c r="K30" s="20"/>
    </row>
    <row r="31" spans="2:11" ht="14.25" x14ac:dyDescent="0.2">
      <c r="B31" s="132" t="s">
        <v>108</v>
      </c>
      <c r="C31" s="123" t="s">
        <v>421</v>
      </c>
      <c r="D31" s="123" t="s">
        <v>110</v>
      </c>
      <c r="E31" s="133" t="s">
        <v>383</v>
      </c>
      <c r="F31" s="19"/>
      <c r="G31" s="159"/>
      <c r="H31" s="19"/>
      <c r="I31" s="19"/>
      <c r="J31" s="19"/>
      <c r="K31" s="20"/>
    </row>
    <row r="32" spans="2:11" ht="14.25" x14ac:dyDescent="0.2">
      <c r="B32" s="132" t="s">
        <v>108</v>
      </c>
      <c r="C32" s="123" t="s">
        <v>422</v>
      </c>
      <c r="D32" s="123" t="s">
        <v>110</v>
      </c>
      <c r="E32" s="133" t="s">
        <v>383</v>
      </c>
      <c r="F32" s="19"/>
      <c r="G32" s="159"/>
      <c r="H32" s="19"/>
      <c r="I32" s="19"/>
      <c r="J32" s="19"/>
      <c r="K32" s="20"/>
    </row>
    <row r="33" spans="2:11" ht="14.25" x14ac:dyDescent="0.2">
      <c r="B33" s="130" t="s">
        <v>108</v>
      </c>
      <c r="C33" s="122" t="s">
        <v>423</v>
      </c>
      <c r="D33" s="122" t="s">
        <v>110</v>
      </c>
      <c r="E33" s="131" t="s">
        <v>403</v>
      </c>
      <c r="F33" s="19"/>
      <c r="G33" s="159"/>
      <c r="H33" s="19"/>
      <c r="I33" s="19"/>
      <c r="J33" s="19"/>
      <c r="K33" s="20"/>
    </row>
    <row r="34" spans="2:11" ht="14.25" x14ac:dyDescent="0.2">
      <c r="B34" s="132" t="s">
        <v>108</v>
      </c>
      <c r="C34" s="123" t="s">
        <v>424</v>
      </c>
      <c r="D34" s="123" t="s">
        <v>110</v>
      </c>
      <c r="E34" s="133" t="s">
        <v>383</v>
      </c>
      <c r="F34" s="19"/>
      <c r="G34" s="159"/>
      <c r="H34" s="19"/>
      <c r="I34" s="19"/>
      <c r="J34" s="19"/>
      <c r="K34" s="20"/>
    </row>
    <row r="35" spans="2:11" ht="14.25" x14ac:dyDescent="0.2">
      <c r="B35" s="132" t="s">
        <v>108</v>
      </c>
      <c r="C35" s="123" t="s">
        <v>425</v>
      </c>
      <c r="D35" s="123" t="s">
        <v>110</v>
      </c>
      <c r="E35" s="133" t="s">
        <v>383</v>
      </c>
      <c r="F35" s="19"/>
      <c r="G35" s="160"/>
      <c r="H35" s="20"/>
      <c r="I35" s="20"/>
      <c r="J35" s="20"/>
      <c r="K35" s="20"/>
    </row>
    <row r="36" spans="2:11" ht="15" thickBot="1" x14ac:dyDescent="0.25">
      <c r="B36" s="155" t="s">
        <v>108</v>
      </c>
      <c r="C36" s="156" t="s">
        <v>426</v>
      </c>
      <c r="D36" s="156" t="s">
        <v>110</v>
      </c>
      <c r="E36" s="157" t="s">
        <v>383</v>
      </c>
      <c r="F36" s="20"/>
      <c r="G36" s="160"/>
      <c r="H36" s="20"/>
      <c r="I36" s="20"/>
      <c r="J36" s="20"/>
      <c r="K36" s="20"/>
    </row>
    <row r="37" spans="2:11" s="150" customFormat="1" ht="15" thickBot="1" x14ac:dyDescent="0.25">
      <c r="B37" s="151"/>
      <c r="C37" s="151"/>
      <c r="D37" s="151"/>
      <c r="E37" s="151"/>
      <c r="F37" s="152"/>
      <c r="G37" s="161"/>
      <c r="H37" s="152"/>
      <c r="I37" s="152"/>
      <c r="J37" s="152"/>
      <c r="K37" s="152"/>
    </row>
    <row r="38" spans="2:11" ht="14.25" x14ac:dyDescent="0.2">
      <c r="B38" s="125" t="s">
        <v>109</v>
      </c>
      <c r="C38" s="126" t="s">
        <v>427</v>
      </c>
      <c r="D38" s="126" t="s">
        <v>110</v>
      </c>
      <c r="E38" s="137" t="s">
        <v>383</v>
      </c>
      <c r="F38" s="20"/>
      <c r="G38" s="160"/>
      <c r="H38" s="20"/>
      <c r="I38" s="20"/>
      <c r="J38" s="20"/>
      <c r="K38" s="20"/>
    </row>
    <row r="39" spans="2:11" ht="14.25" x14ac:dyDescent="0.2">
      <c r="B39" s="128" t="s">
        <v>109</v>
      </c>
      <c r="C39" s="115" t="s">
        <v>428</v>
      </c>
      <c r="D39" s="115" t="s">
        <v>110</v>
      </c>
      <c r="E39" s="133" t="s">
        <v>383</v>
      </c>
      <c r="F39" s="20"/>
      <c r="G39" s="160"/>
      <c r="H39" s="20"/>
      <c r="I39" s="20"/>
      <c r="J39" s="20"/>
      <c r="K39" s="20"/>
    </row>
    <row r="40" spans="2:11" ht="14.25" x14ac:dyDescent="0.2">
      <c r="B40" s="128" t="s">
        <v>109</v>
      </c>
      <c r="C40" s="115" t="s">
        <v>429</v>
      </c>
      <c r="D40" s="115" t="s">
        <v>110</v>
      </c>
      <c r="E40" s="133" t="s">
        <v>383</v>
      </c>
      <c r="F40" s="20"/>
      <c r="G40" s="160"/>
      <c r="H40" s="20"/>
      <c r="I40" s="20"/>
      <c r="J40" s="20"/>
      <c r="K40" s="20"/>
    </row>
    <row r="41" spans="2:11" ht="14.25" x14ac:dyDescent="0.2">
      <c r="B41" s="130" t="s">
        <v>109</v>
      </c>
      <c r="C41" s="122" t="s">
        <v>430</v>
      </c>
      <c r="D41" s="122" t="s">
        <v>110</v>
      </c>
      <c r="E41" s="131" t="s">
        <v>403</v>
      </c>
      <c r="F41" s="20"/>
      <c r="G41" s="160"/>
      <c r="H41" s="20"/>
      <c r="I41" s="20"/>
      <c r="J41" s="20"/>
      <c r="K41" s="20"/>
    </row>
    <row r="42" spans="2:11" ht="14.25" x14ac:dyDescent="0.2">
      <c r="B42" s="128" t="s">
        <v>109</v>
      </c>
      <c r="C42" s="115" t="s">
        <v>431</v>
      </c>
      <c r="D42" s="115" t="s">
        <v>110</v>
      </c>
      <c r="E42" s="133" t="s">
        <v>383</v>
      </c>
      <c r="F42" s="20"/>
      <c r="G42" s="160"/>
      <c r="H42" s="20"/>
      <c r="I42" s="20"/>
      <c r="J42" s="20"/>
      <c r="K42" s="20"/>
    </row>
    <row r="43" spans="2:11" ht="14.25" x14ac:dyDescent="0.2">
      <c r="B43" s="128" t="s">
        <v>109</v>
      </c>
      <c r="C43" s="115" t="s">
        <v>432</v>
      </c>
      <c r="D43" s="115" t="s">
        <v>110</v>
      </c>
      <c r="E43" s="133" t="s">
        <v>383</v>
      </c>
      <c r="F43" s="20"/>
      <c r="G43" s="160"/>
      <c r="H43" s="20"/>
      <c r="I43" s="20"/>
      <c r="J43" s="20"/>
      <c r="K43" s="20"/>
    </row>
    <row r="44" spans="2:11" ht="14.25" x14ac:dyDescent="0.2">
      <c r="B44" s="128" t="s">
        <v>109</v>
      </c>
      <c r="C44" s="115" t="s">
        <v>433</v>
      </c>
      <c r="D44" s="115" t="s">
        <v>110</v>
      </c>
      <c r="E44" s="133" t="s">
        <v>383</v>
      </c>
      <c r="F44" s="20"/>
      <c r="G44" s="160"/>
      <c r="H44" s="20"/>
      <c r="I44" s="20"/>
      <c r="J44" s="20"/>
      <c r="K44" s="20"/>
    </row>
    <row r="45" spans="2:11" ht="14.25" x14ac:dyDescent="0.2">
      <c r="B45" s="128" t="s">
        <v>109</v>
      </c>
      <c r="C45" s="115" t="s">
        <v>434</v>
      </c>
      <c r="D45" s="115" t="s">
        <v>110</v>
      </c>
      <c r="E45" s="133" t="s">
        <v>383</v>
      </c>
      <c r="F45" s="20"/>
      <c r="G45" s="160"/>
      <c r="H45" s="20"/>
      <c r="I45" s="20"/>
      <c r="J45" s="20"/>
      <c r="K45" s="20"/>
    </row>
    <row r="46" spans="2:11" ht="14.25" x14ac:dyDescent="0.2">
      <c r="B46" s="130" t="s">
        <v>109</v>
      </c>
      <c r="C46" s="122" t="s">
        <v>435</v>
      </c>
      <c r="D46" s="122" t="s">
        <v>110</v>
      </c>
      <c r="E46" s="131" t="s">
        <v>403</v>
      </c>
      <c r="F46" s="20"/>
      <c r="G46" s="160"/>
      <c r="H46" s="20"/>
      <c r="I46" s="20"/>
      <c r="J46" s="20"/>
      <c r="K46" s="20"/>
    </row>
    <row r="47" spans="2:11" ht="14.25" x14ac:dyDescent="0.2">
      <c r="B47" s="130" t="s">
        <v>109</v>
      </c>
      <c r="C47" s="122" t="s">
        <v>436</v>
      </c>
      <c r="D47" s="122" t="s">
        <v>110</v>
      </c>
      <c r="E47" s="131" t="s">
        <v>403</v>
      </c>
      <c r="F47" s="20"/>
      <c r="G47" s="160"/>
      <c r="H47" s="20"/>
      <c r="I47" s="20"/>
      <c r="J47" s="20"/>
      <c r="K47" s="20"/>
    </row>
    <row r="48" spans="2:11" ht="14.25" x14ac:dyDescent="0.2">
      <c r="B48" s="128" t="s">
        <v>109</v>
      </c>
      <c r="C48" s="115" t="s">
        <v>437</v>
      </c>
      <c r="D48" s="115" t="s">
        <v>110</v>
      </c>
      <c r="E48" s="129" t="s">
        <v>383</v>
      </c>
      <c r="F48" s="20"/>
      <c r="G48" s="160"/>
      <c r="H48" s="20"/>
      <c r="I48" s="20"/>
      <c r="J48" s="20"/>
      <c r="K48" s="20"/>
    </row>
    <row r="49" spans="2:11" ht="14.25" x14ac:dyDescent="0.2">
      <c r="B49" s="128" t="s">
        <v>109</v>
      </c>
      <c r="C49" s="115" t="s">
        <v>438</v>
      </c>
      <c r="D49" s="115" t="s">
        <v>110</v>
      </c>
      <c r="E49" s="129" t="s">
        <v>383</v>
      </c>
      <c r="F49" s="20"/>
      <c r="G49" s="160"/>
      <c r="H49" s="20"/>
      <c r="I49" s="20"/>
      <c r="J49" s="20"/>
      <c r="K49" s="20"/>
    </row>
    <row r="50" spans="2:11" ht="14.25" x14ac:dyDescent="0.2">
      <c r="B50" s="130" t="s">
        <v>109</v>
      </c>
      <c r="C50" s="122" t="s">
        <v>439</v>
      </c>
      <c r="D50" s="122" t="s">
        <v>110</v>
      </c>
      <c r="E50" s="131" t="s">
        <v>403</v>
      </c>
      <c r="F50" s="20"/>
      <c r="G50" s="160"/>
      <c r="H50" s="20"/>
      <c r="I50" s="20"/>
      <c r="J50" s="20"/>
      <c r="K50" s="20"/>
    </row>
    <row r="51" spans="2:11" ht="14.25" x14ac:dyDescent="0.2">
      <c r="B51" s="130" t="s">
        <v>109</v>
      </c>
      <c r="C51" s="122" t="s">
        <v>440</v>
      </c>
      <c r="D51" s="122" t="s">
        <v>110</v>
      </c>
      <c r="E51" s="131" t="s">
        <v>403</v>
      </c>
      <c r="F51" s="20"/>
      <c r="G51" s="160"/>
      <c r="H51" s="20"/>
      <c r="I51" s="20"/>
      <c r="J51" s="20"/>
      <c r="K51" s="20"/>
    </row>
    <row r="52" spans="2:11" ht="14.25" x14ac:dyDescent="0.2">
      <c r="B52" s="128" t="s">
        <v>109</v>
      </c>
      <c r="C52" s="115" t="s">
        <v>441</v>
      </c>
      <c r="D52" s="115" t="s">
        <v>110</v>
      </c>
      <c r="E52" s="129" t="s">
        <v>383</v>
      </c>
      <c r="F52" s="20"/>
      <c r="G52" s="160"/>
      <c r="H52" s="20"/>
      <c r="I52" s="20"/>
      <c r="J52" s="20"/>
      <c r="K52" s="20"/>
    </row>
    <row r="53" spans="2:11" ht="14.25" x14ac:dyDescent="0.2">
      <c r="B53" s="130" t="s">
        <v>109</v>
      </c>
      <c r="C53" s="122" t="s">
        <v>442</v>
      </c>
      <c r="D53" s="122" t="s">
        <v>110</v>
      </c>
      <c r="E53" s="131" t="s">
        <v>403</v>
      </c>
      <c r="F53" s="20"/>
      <c r="G53" s="160"/>
      <c r="H53" s="20"/>
      <c r="I53" s="20"/>
      <c r="J53" s="20"/>
      <c r="K53" s="20"/>
    </row>
    <row r="54" spans="2:11" ht="14.25" x14ac:dyDescent="0.2">
      <c r="B54" s="128" t="s">
        <v>109</v>
      </c>
      <c r="C54" s="115" t="s">
        <v>443</v>
      </c>
      <c r="D54" s="115" t="s">
        <v>110</v>
      </c>
      <c r="E54" s="129" t="s">
        <v>383</v>
      </c>
      <c r="F54" s="20"/>
      <c r="G54" s="160"/>
      <c r="H54" s="20"/>
      <c r="I54" s="20"/>
      <c r="J54" s="20"/>
      <c r="K54" s="20"/>
    </row>
    <row r="55" spans="2:11" ht="14.25" x14ac:dyDescent="0.2">
      <c r="B55" s="130" t="s">
        <v>109</v>
      </c>
      <c r="C55" s="122" t="s">
        <v>444</v>
      </c>
      <c r="D55" s="122" t="s">
        <v>110</v>
      </c>
      <c r="E55" s="131" t="s">
        <v>403</v>
      </c>
      <c r="F55" s="20"/>
      <c r="G55" s="160"/>
      <c r="H55" s="20"/>
      <c r="I55" s="20"/>
      <c r="J55" s="20"/>
      <c r="K55" s="20"/>
    </row>
    <row r="56" spans="2:11" ht="14.25" x14ac:dyDescent="0.2">
      <c r="B56" s="128" t="s">
        <v>109</v>
      </c>
      <c r="C56" s="115" t="s">
        <v>445</v>
      </c>
      <c r="D56" s="115" t="s">
        <v>110</v>
      </c>
      <c r="E56" s="129" t="s">
        <v>383</v>
      </c>
      <c r="F56" s="20"/>
      <c r="G56" s="160"/>
      <c r="H56" s="20"/>
      <c r="I56" s="20"/>
      <c r="J56" s="20"/>
      <c r="K56" s="20"/>
    </row>
    <row r="57" spans="2:11" ht="14.25" x14ac:dyDescent="0.2">
      <c r="B57" s="128" t="s">
        <v>109</v>
      </c>
      <c r="C57" s="115" t="s">
        <v>446</v>
      </c>
      <c r="D57" s="115" t="s">
        <v>110</v>
      </c>
      <c r="E57" s="129" t="s">
        <v>383</v>
      </c>
      <c r="F57" s="20"/>
      <c r="G57" s="160"/>
      <c r="H57" s="20"/>
      <c r="I57" s="20"/>
      <c r="J57" s="20"/>
      <c r="K57" s="20"/>
    </row>
    <row r="58" spans="2:11" ht="14.25" x14ac:dyDescent="0.2">
      <c r="B58" s="130" t="s">
        <v>109</v>
      </c>
      <c r="C58" s="122" t="s">
        <v>447</v>
      </c>
      <c r="D58" s="122" t="s">
        <v>110</v>
      </c>
      <c r="E58" s="131" t="s">
        <v>403</v>
      </c>
      <c r="F58" s="20"/>
      <c r="G58" s="160"/>
      <c r="H58" s="20"/>
      <c r="I58" s="20"/>
      <c r="J58" s="20"/>
      <c r="K58" s="20"/>
    </row>
    <row r="59" spans="2:11" ht="14.25" x14ac:dyDescent="0.2">
      <c r="B59" s="128" t="s">
        <v>109</v>
      </c>
      <c r="C59" s="115" t="s">
        <v>448</v>
      </c>
      <c r="D59" s="115" t="s">
        <v>110</v>
      </c>
      <c r="E59" s="129" t="s">
        <v>383</v>
      </c>
      <c r="F59" s="20"/>
      <c r="G59" s="160"/>
      <c r="H59" s="20"/>
      <c r="I59" s="20"/>
      <c r="J59" s="20"/>
      <c r="K59" s="20"/>
    </row>
    <row r="60" spans="2:11" ht="14.25" x14ac:dyDescent="0.2">
      <c r="B60" s="128" t="s">
        <v>109</v>
      </c>
      <c r="C60" s="115" t="s">
        <v>449</v>
      </c>
      <c r="D60" s="115" t="s">
        <v>110</v>
      </c>
      <c r="E60" s="129" t="s">
        <v>383</v>
      </c>
      <c r="F60" s="20"/>
      <c r="G60" s="160"/>
      <c r="H60" s="20"/>
      <c r="I60" s="20"/>
      <c r="J60" s="20"/>
      <c r="K60" s="20"/>
    </row>
    <row r="61" spans="2:11" ht="14.25" x14ac:dyDescent="0.2">
      <c r="B61" s="128" t="s">
        <v>109</v>
      </c>
      <c r="C61" s="115" t="s">
        <v>450</v>
      </c>
      <c r="D61" s="115" t="s">
        <v>110</v>
      </c>
      <c r="E61" s="129" t="s">
        <v>383</v>
      </c>
      <c r="F61" s="20"/>
      <c r="G61" s="160"/>
      <c r="H61" s="20"/>
      <c r="I61" s="20"/>
      <c r="J61" s="20"/>
      <c r="K61" s="20"/>
    </row>
    <row r="62" spans="2:11" ht="14.25" x14ac:dyDescent="0.2">
      <c r="B62" s="128" t="s">
        <v>109</v>
      </c>
      <c r="C62" s="115" t="s">
        <v>451</v>
      </c>
      <c r="D62" s="115" t="s">
        <v>110</v>
      </c>
      <c r="E62" s="129" t="s">
        <v>383</v>
      </c>
      <c r="F62" s="20"/>
      <c r="G62" s="160"/>
      <c r="H62" s="20"/>
      <c r="I62" s="20"/>
      <c r="J62" s="20"/>
      <c r="K62" s="20"/>
    </row>
    <row r="63" spans="2:11" ht="14.25" x14ac:dyDescent="0.2">
      <c r="B63" s="128" t="s">
        <v>109</v>
      </c>
      <c r="C63" s="115" t="s">
        <v>452</v>
      </c>
      <c r="D63" s="115" t="s">
        <v>110</v>
      </c>
      <c r="E63" s="129" t="s">
        <v>383</v>
      </c>
      <c r="F63" s="20"/>
      <c r="G63" s="160"/>
      <c r="H63" s="20"/>
      <c r="I63" s="20"/>
      <c r="J63" s="20"/>
      <c r="K63" s="20"/>
    </row>
    <row r="64" spans="2:11" ht="14.25" x14ac:dyDescent="0.2">
      <c r="B64" s="128" t="s">
        <v>109</v>
      </c>
      <c r="C64" s="115" t="s">
        <v>453</v>
      </c>
      <c r="D64" s="115" t="s">
        <v>110</v>
      </c>
      <c r="E64" s="129" t="s">
        <v>383</v>
      </c>
      <c r="F64" s="20"/>
      <c r="G64" s="160"/>
      <c r="H64" s="20"/>
      <c r="I64" s="20"/>
      <c r="J64" s="20"/>
      <c r="K64" s="20"/>
    </row>
    <row r="65" spans="2:11" ht="14.25" x14ac:dyDescent="0.2">
      <c r="B65" s="128" t="s">
        <v>109</v>
      </c>
      <c r="C65" s="115" t="s">
        <v>454</v>
      </c>
      <c r="D65" s="115" t="s">
        <v>110</v>
      </c>
      <c r="E65" s="129" t="s">
        <v>383</v>
      </c>
      <c r="F65" s="20"/>
      <c r="G65" s="160"/>
      <c r="H65" s="20"/>
      <c r="I65" s="20"/>
      <c r="J65" s="20"/>
      <c r="K65" s="20"/>
    </row>
    <row r="66" spans="2:11" ht="14.25" x14ac:dyDescent="0.2">
      <c r="B66" s="128" t="s">
        <v>109</v>
      </c>
      <c r="C66" s="115" t="s">
        <v>455</v>
      </c>
      <c r="D66" s="115" t="s">
        <v>110</v>
      </c>
      <c r="E66" s="129" t="s">
        <v>383</v>
      </c>
      <c r="F66" s="20"/>
      <c r="G66" s="160"/>
      <c r="H66" s="20"/>
      <c r="I66" s="20"/>
      <c r="J66" s="20"/>
      <c r="K66" s="20"/>
    </row>
    <row r="67" spans="2:11" ht="14.25" x14ac:dyDescent="0.2">
      <c r="B67" s="128" t="s">
        <v>109</v>
      </c>
      <c r="C67" s="115" t="s">
        <v>456</v>
      </c>
      <c r="D67" s="115" t="s">
        <v>110</v>
      </c>
      <c r="E67" s="129" t="s">
        <v>383</v>
      </c>
      <c r="F67" s="20"/>
      <c r="G67" s="160"/>
      <c r="H67" s="20"/>
      <c r="I67" s="20"/>
      <c r="J67" s="20"/>
      <c r="K67" s="20"/>
    </row>
    <row r="68" spans="2:11" ht="14.25" x14ac:dyDescent="0.2">
      <c r="B68" s="128" t="s">
        <v>109</v>
      </c>
      <c r="C68" s="115" t="s">
        <v>457</v>
      </c>
      <c r="D68" s="115" t="s">
        <v>110</v>
      </c>
      <c r="E68" s="129" t="s">
        <v>383</v>
      </c>
      <c r="F68" s="20"/>
      <c r="G68" s="160"/>
      <c r="H68" s="20"/>
      <c r="I68" s="20"/>
      <c r="J68" s="20"/>
      <c r="K68" s="20"/>
    </row>
    <row r="69" spans="2:11" ht="14.25" x14ac:dyDescent="0.2">
      <c r="B69" s="128" t="s">
        <v>109</v>
      </c>
      <c r="C69" s="115" t="s">
        <v>458</v>
      </c>
      <c r="D69" s="115" t="s">
        <v>110</v>
      </c>
      <c r="E69" s="129" t="s">
        <v>383</v>
      </c>
      <c r="F69" s="20"/>
      <c r="G69" s="160"/>
      <c r="H69" s="20"/>
      <c r="I69" s="20"/>
      <c r="J69" s="20"/>
      <c r="K69" s="20"/>
    </row>
    <row r="70" spans="2:11" ht="14.25" x14ac:dyDescent="0.2">
      <c r="B70" s="128" t="s">
        <v>109</v>
      </c>
      <c r="C70" s="115" t="s">
        <v>459</v>
      </c>
      <c r="D70" s="115" t="s">
        <v>110</v>
      </c>
      <c r="E70" s="129" t="s">
        <v>383</v>
      </c>
      <c r="F70" s="20"/>
      <c r="G70" s="160"/>
      <c r="H70" s="20"/>
      <c r="I70" s="20"/>
      <c r="J70" s="20"/>
      <c r="K70" s="20"/>
    </row>
    <row r="71" spans="2:11" ht="14.25" x14ac:dyDescent="0.2">
      <c r="B71" s="128" t="s">
        <v>109</v>
      </c>
      <c r="C71" s="115" t="s">
        <v>460</v>
      </c>
      <c r="D71" s="115" t="s">
        <v>110</v>
      </c>
      <c r="E71" s="129" t="s">
        <v>383</v>
      </c>
      <c r="F71" s="20"/>
      <c r="G71" s="160"/>
      <c r="H71" s="20"/>
      <c r="I71" s="20"/>
      <c r="J71" s="20"/>
      <c r="K71" s="20"/>
    </row>
    <row r="72" spans="2:11" ht="14.25" x14ac:dyDescent="0.2">
      <c r="B72" s="128" t="s">
        <v>109</v>
      </c>
      <c r="C72" s="115" t="s">
        <v>461</v>
      </c>
      <c r="D72" s="115" t="s">
        <v>110</v>
      </c>
      <c r="E72" s="129" t="s">
        <v>383</v>
      </c>
      <c r="F72" s="20"/>
      <c r="G72" s="160"/>
      <c r="H72" s="20"/>
      <c r="I72" s="20"/>
      <c r="J72" s="20"/>
      <c r="K72" s="20"/>
    </row>
    <row r="73" spans="2:11" ht="14.25" x14ac:dyDescent="0.2">
      <c r="B73" s="128" t="s">
        <v>109</v>
      </c>
      <c r="C73" s="115" t="s">
        <v>462</v>
      </c>
      <c r="D73" s="115" t="s">
        <v>110</v>
      </c>
      <c r="E73" s="129" t="s">
        <v>383</v>
      </c>
      <c r="F73" s="20"/>
      <c r="G73" s="160"/>
      <c r="H73" s="20"/>
      <c r="I73" s="20"/>
      <c r="J73" s="20"/>
      <c r="K73" s="20"/>
    </row>
    <row r="74" spans="2:11" ht="14.25" x14ac:dyDescent="0.2">
      <c r="B74" s="128" t="s">
        <v>109</v>
      </c>
      <c r="C74" s="115" t="s">
        <v>463</v>
      </c>
      <c r="D74" s="115" t="s">
        <v>110</v>
      </c>
      <c r="E74" s="129" t="s">
        <v>383</v>
      </c>
      <c r="F74" s="20"/>
      <c r="G74" s="160"/>
      <c r="H74" s="20"/>
      <c r="I74" s="20"/>
      <c r="J74" s="20"/>
      <c r="K74" s="20"/>
    </row>
    <row r="75" spans="2:11" ht="14.25" x14ac:dyDescent="0.2">
      <c r="B75" s="128" t="s">
        <v>109</v>
      </c>
      <c r="C75" s="115" t="s">
        <v>464</v>
      </c>
      <c r="D75" s="115" t="s">
        <v>110</v>
      </c>
      <c r="E75" s="129" t="s">
        <v>383</v>
      </c>
      <c r="F75" s="20"/>
      <c r="G75" s="160"/>
      <c r="H75" s="20"/>
      <c r="I75" s="20"/>
      <c r="J75" s="20"/>
      <c r="K75" s="20"/>
    </row>
    <row r="76" spans="2:11" ht="14.25" x14ac:dyDescent="0.2">
      <c r="B76" s="128" t="s">
        <v>109</v>
      </c>
      <c r="C76" s="115" t="s">
        <v>465</v>
      </c>
      <c r="D76" s="115" t="s">
        <v>110</v>
      </c>
      <c r="E76" s="129" t="s">
        <v>383</v>
      </c>
      <c r="F76" s="20"/>
      <c r="G76" s="160"/>
      <c r="H76" s="20"/>
      <c r="I76" s="20"/>
      <c r="J76" s="20"/>
      <c r="K76" s="20"/>
    </row>
    <row r="77" spans="2:11" ht="14.25" x14ac:dyDescent="0.2">
      <c r="B77" s="128" t="s">
        <v>109</v>
      </c>
      <c r="C77" s="115" t="s">
        <v>466</v>
      </c>
      <c r="D77" s="115" t="s">
        <v>110</v>
      </c>
      <c r="E77" s="129" t="s">
        <v>383</v>
      </c>
      <c r="F77" s="20"/>
      <c r="G77" s="160"/>
      <c r="H77" s="20"/>
      <c r="I77" s="20"/>
      <c r="J77" s="20"/>
      <c r="K77" s="20"/>
    </row>
    <row r="78" spans="2:11" ht="14.25" x14ac:dyDescent="0.2">
      <c r="B78" s="128" t="s">
        <v>109</v>
      </c>
      <c r="C78" s="115" t="s">
        <v>467</v>
      </c>
      <c r="D78" s="115" t="s">
        <v>110</v>
      </c>
      <c r="E78" s="129" t="s">
        <v>383</v>
      </c>
      <c r="F78" s="20"/>
      <c r="G78" s="160"/>
      <c r="H78" s="20"/>
      <c r="I78" s="20"/>
      <c r="J78" s="20"/>
      <c r="K78" s="20"/>
    </row>
    <row r="79" spans="2:11" ht="14.25" x14ac:dyDescent="0.2">
      <c r="B79" s="130" t="s">
        <v>109</v>
      </c>
      <c r="C79" s="122" t="s">
        <v>468</v>
      </c>
      <c r="D79" s="122" t="s">
        <v>110</v>
      </c>
      <c r="E79" s="131" t="s">
        <v>403</v>
      </c>
      <c r="F79" s="20"/>
      <c r="G79" s="160"/>
      <c r="H79" s="20"/>
      <c r="I79" s="20"/>
      <c r="J79" s="20"/>
      <c r="K79" s="20"/>
    </row>
    <row r="80" spans="2:11" ht="15" thickBot="1" x14ac:dyDescent="0.25">
      <c r="B80" s="134" t="s">
        <v>109</v>
      </c>
      <c r="C80" s="135" t="s">
        <v>469</v>
      </c>
      <c r="D80" s="135" t="s">
        <v>110</v>
      </c>
      <c r="E80" s="136" t="s">
        <v>383</v>
      </c>
      <c r="F80" s="20"/>
      <c r="G80" s="160"/>
      <c r="H80" s="20"/>
      <c r="I80" s="20"/>
      <c r="J80" s="20"/>
      <c r="K80" s="20"/>
    </row>
    <row r="81" spans="2:11" s="1" customFormat="1" ht="15" thickBot="1" x14ac:dyDescent="0.25">
      <c r="B81" s="158"/>
      <c r="C81" s="158"/>
      <c r="D81" s="158"/>
      <c r="E81" s="158"/>
      <c r="F81" s="149"/>
      <c r="G81" s="162"/>
      <c r="H81" s="149"/>
      <c r="I81" s="149"/>
      <c r="J81" s="149"/>
      <c r="K81" s="149"/>
    </row>
    <row r="82" spans="2:11" ht="14.25" x14ac:dyDescent="0.2">
      <c r="B82" s="153" t="s">
        <v>110</v>
      </c>
      <c r="C82" s="154" t="s">
        <v>470</v>
      </c>
      <c r="D82" s="154" t="s">
        <v>110</v>
      </c>
      <c r="E82" s="137" t="s">
        <v>383</v>
      </c>
      <c r="F82" s="20"/>
      <c r="G82" s="160"/>
      <c r="H82" s="20"/>
      <c r="I82" s="20"/>
      <c r="J82" s="20"/>
      <c r="K82" s="20"/>
    </row>
    <row r="83" spans="2:11" ht="14.25" x14ac:dyDescent="0.2">
      <c r="B83" s="130" t="s">
        <v>110</v>
      </c>
      <c r="C83" s="122" t="s">
        <v>471</v>
      </c>
      <c r="D83" s="122" t="s">
        <v>400</v>
      </c>
      <c r="E83" s="131" t="s">
        <v>403</v>
      </c>
      <c r="F83" s="20"/>
      <c r="G83" s="160"/>
      <c r="H83" s="20"/>
      <c r="I83" s="20"/>
      <c r="J83" s="20"/>
      <c r="K83" s="20"/>
    </row>
    <row r="84" spans="2:11" ht="14.25" x14ac:dyDescent="0.2">
      <c r="B84" s="132" t="s">
        <v>110</v>
      </c>
      <c r="C84" s="123" t="s">
        <v>472</v>
      </c>
      <c r="D84" s="123" t="s">
        <v>110</v>
      </c>
      <c r="E84" s="133" t="s">
        <v>383</v>
      </c>
      <c r="F84" s="20"/>
      <c r="G84" s="160"/>
      <c r="H84" s="20"/>
      <c r="I84" s="20"/>
      <c r="J84" s="20"/>
      <c r="K84" s="20"/>
    </row>
    <row r="85" spans="2:11" ht="14.25" x14ac:dyDescent="0.2">
      <c r="B85" s="132" t="s">
        <v>110</v>
      </c>
      <c r="C85" s="123" t="s">
        <v>473</v>
      </c>
      <c r="D85" s="123" t="s">
        <v>110</v>
      </c>
      <c r="E85" s="133" t="s">
        <v>383</v>
      </c>
      <c r="F85" s="20"/>
      <c r="G85" s="160"/>
      <c r="H85" s="20"/>
      <c r="I85" s="20"/>
      <c r="J85" s="20"/>
      <c r="K85" s="20"/>
    </row>
    <row r="86" spans="2:11" ht="14.25" x14ac:dyDescent="0.2">
      <c r="B86" s="132" t="s">
        <v>110</v>
      </c>
      <c r="C86" s="123" t="s">
        <v>474</v>
      </c>
      <c r="D86" s="123" t="s">
        <v>110</v>
      </c>
      <c r="E86" s="133" t="s">
        <v>383</v>
      </c>
      <c r="F86" s="20"/>
      <c r="G86" s="160"/>
      <c r="H86" s="20"/>
      <c r="I86" s="20"/>
      <c r="J86" s="20"/>
      <c r="K86" s="20"/>
    </row>
    <row r="87" spans="2:11" ht="14.25" x14ac:dyDescent="0.2">
      <c r="B87" s="132" t="s">
        <v>110</v>
      </c>
      <c r="C87" s="123" t="s">
        <v>475</v>
      </c>
      <c r="D87" s="123" t="s">
        <v>110</v>
      </c>
      <c r="E87" s="133" t="s">
        <v>383</v>
      </c>
      <c r="F87" s="20"/>
      <c r="G87" s="160"/>
      <c r="H87" s="20"/>
      <c r="I87" s="20"/>
      <c r="J87" s="20"/>
      <c r="K87" s="20"/>
    </row>
    <row r="88" spans="2:11" ht="14.25" x14ac:dyDescent="0.2">
      <c r="B88" s="132" t="s">
        <v>110</v>
      </c>
      <c r="C88" s="123" t="s">
        <v>476</v>
      </c>
      <c r="D88" s="123" t="s">
        <v>110</v>
      </c>
      <c r="E88" s="133" t="s">
        <v>383</v>
      </c>
      <c r="F88" s="20"/>
      <c r="G88" s="160"/>
      <c r="H88" s="20"/>
      <c r="I88" s="20"/>
      <c r="J88" s="20"/>
      <c r="K88" s="20"/>
    </row>
    <row r="89" spans="2:11" ht="14.25" x14ac:dyDescent="0.2">
      <c r="B89" s="132" t="s">
        <v>110</v>
      </c>
      <c r="C89" s="123" t="s">
        <v>477</v>
      </c>
      <c r="D89" s="123" t="s">
        <v>110</v>
      </c>
      <c r="E89" s="133" t="s">
        <v>383</v>
      </c>
      <c r="F89" s="20"/>
      <c r="G89" s="160"/>
      <c r="H89" s="20"/>
      <c r="I89" s="20"/>
      <c r="J89" s="20"/>
      <c r="K89" s="20"/>
    </row>
    <row r="90" spans="2:11" ht="14.25" x14ac:dyDescent="0.2">
      <c r="B90" s="132" t="s">
        <v>110</v>
      </c>
      <c r="C90" s="123" t="s">
        <v>478</v>
      </c>
      <c r="D90" s="123" t="s">
        <v>110</v>
      </c>
      <c r="E90" s="133" t="s">
        <v>383</v>
      </c>
      <c r="F90" s="20"/>
      <c r="G90" s="160"/>
      <c r="H90" s="20"/>
      <c r="I90" s="20"/>
      <c r="J90" s="20"/>
      <c r="K90" s="20"/>
    </row>
    <row r="91" spans="2:11" ht="14.25" x14ac:dyDescent="0.2">
      <c r="B91" s="132" t="s">
        <v>110</v>
      </c>
      <c r="C91" s="123" t="s">
        <v>479</v>
      </c>
      <c r="D91" s="123" t="s">
        <v>110</v>
      </c>
      <c r="E91" s="133" t="s">
        <v>383</v>
      </c>
      <c r="F91" s="20"/>
      <c r="G91" s="160"/>
      <c r="H91" s="20"/>
      <c r="I91" s="20"/>
      <c r="J91" s="20"/>
      <c r="K91" s="20"/>
    </row>
    <row r="92" spans="2:11" ht="14.25" x14ac:dyDescent="0.2">
      <c r="B92" s="132" t="s">
        <v>110</v>
      </c>
      <c r="C92" s="123" t="s">
        <v>480</v>
      </c>
      <c r="D92" s="123" t="s">
        <v>110</v>
      </c>
      <c r="E92" s="133" t="s">
        <v>383</v>
      </c>
      <c r="F92" s="20"/>
      <c r="G92" s="160"/>
      <c r="H92" s="20"/>
      <c r="I92" s="20"/>
      <c r="J92" s="20"/>
      <c r="K92" s="20"/>
    </row>
    <row r="93" spans="2:11" ht="14.25" x14ac:dyDescent="0.2">
      <c r="B93" s="132" t="s">
        <v>110</v>
      </c>
      <c r="C93" s="123" t="s">
        <v>481</v>
      </c>
      <c r="D93" s="123" t="s">
        <v>110</v>
      </c>
      <c r="E93" s="133" t="s">
        <v>383</v>
      </c>
      <c r="F93" s="20"/>
      <c r="G93" s="160"/>
      <c r="H93" s="20"/>
      <c r="I93" s="20"/>
      <c r="J93" s="20"/>
      <c r="K93" s="20"/>
    </row>
    <row r="94" spans="2:11" ht="14.25" x14ac:dyDescent="0.2">
      <c r="B94" s="132" t="s">
        <v>110</v>
      </c>
      <c r="C94" s="123" t="s">
        <v>482</v>
      </c>
      <c r="D94" s="123" t="s">
        <v>110</v>
      </c>
      <c r="E94" s="133" t="s">
        <v>383</v>
      </c>
      <c r="F94" s="20"/>
      <c r="G94" s="160"/>
      <c r="H94" s="20"/>
      <c r="I94" s="20"/>
      <c r="J94" s="20"/>
      <c r="K94" s="20"/>
    </row>
    <row r="95" spans="2:11" ht="14.25" x14ac:dyDescent="0.2">
      <c r="B95" s="132" t="s">
        <v>110</v>
      </c>
      <c r="C95" s="123" t="s">
        <v>483</v>
      </c>
      <c r="D95" s="123" t="s">
        <v>110</v>
      </c>
      <c r="E95" s="133" t="s">
        <v>383</v>
      </c>
      <c r="F95" s="20"/>
      <c r="G95" s="160"/>
      <c r="H95" s="20"/>
      <c r="I95" s="20"/>
      <c r="J95" s="20"/>
      <c r="K95" s="20"/>
    </row>
    <row r="96" spans="2:11" ht="14.25" x14ac:dyDescent="0.2">
      <c r="B96" s="132" t="s">
        <v>110</v>
      </c>
      <c r="C96" s="123" t="s">
        <v>484</v>
      </c>
      <c r="D96" s="123" t="s">
        <v>110</v>
      </c>
      <c r="E96" s="133" t="s">
        <v>383</v>
      </c>
      <c r="F96" s="20"/>
      <c r="G96" s="160"/>
      <c r="H96" s="20"/>
      <c r="I96" s="20"/>
      <c r="J96" s="20"/>
      <c r="K96" s="20"/>
    </row>
    <row r="97" spans="2:11" ht="14.25" x14ac:dyDescent="0.2">
      <c r="B97" s="132" t="s">
        <v>110</v>
      </c>
      <c r="C97" s="123" t="s">
        <v>485</v>
      </c>
      <c r="D97" s="123" t="s">
        <v>110</v>
      </c>
      <c r="E97" s="133" t="s">
        <v>383</v>
      </c>
      <c r="F97" s="20"/>
      <c r="G97" s="160"/>
      <c r="H97" s="20"/>
      <c r="I97" s="20"/>
      <c r="J97" s="20"/>
      <c r="K97" s="20"/>
    </row>
    <row r="98" spans="2:11" ht="14.25" x14ac:dyDescent="0.2">
      <c r="B98" s="132" t="s">
        <v>110</v>
      </c>
      <c r="C98" s="123" t="s">
        <v>486</v>
      </c>
      <c r="D98" s="123" t="s">
        <v>110</v>
      </c>
      <c r="E98" s="133" t="s">
        <v>383</v>
      </c>
      <c r="F98" s="20"/>
      <c r="G98" s="160"/>
      <c r="H98" s="20"/>
      <c r="I98" s="20"/>
      <c r="J98" s="20"/>
      <c r="K98" s="20"/>
    </row>
    <row r="99" spans="2:11" ht="14.25" x14ac:dyDescent="0.2">
      <c r="B99" s="132" t="s">
        <v>110</v>
      </c>
      <c r="C99" s="123" t="s">
        <v>487</v>
      </c>
      <c r="D99" s="123" t="s">
        <v>110</v>
      </c>
      <c r="E99" s="133" t="s">
        <v>383</v>
      </c>
      <c r="F99" s="20"/>
      <c r="G99" s="160"/>
      <c r="H99" s="20"/>
      <c r="I99" s="20"/>
      <c r="J99" s="20"/>
      <c r="K99" s="20"/>
    </row>
    <row r="100" spans="2:11" ht="14.25" x14ac:dyDescent="0.2">
      <c r="B100" s="132" t="s">
        <v>110</v>
      </c>
      <c r="C100" s="123" t="s">
        <v>488</v>
      </c>
      <c r="D100" s="123" t="s">
        <v>110</v>
      </c>
      <c r="E100" s="133" t="s">
        <v>383</v>
      </c>
      <c r="F100" s="20"/>
      <c r="G100" s="160"/>
      <c r="H100" s="20"/>
      <c r="I100" s="20"/>
      <c r="J100" s="20"/>
      <c r="K100" s="20"/>
    </row>
    <row r="101" spans="2:11" ht="14.25" x14ac:dyDescent="0.2">
      <c r="B101" s="132" t="s">
        <v>110</v>
      </c>
      <c r="C101" s="123" t="s">
        <v>489</v>
      </c>
      <c r="D101" s="123" t="s">
        <v>110</v>
      </c>
      <c r="E101" s="133" t="s">
        <v>383</v>
      </c>
      <c r="F101" s="20"/>
      <c r="G101" s="160"/>
      <c r="H101" s="20"/>
      <c r="I101" s="20"/>
      <c r="J101" s="20"/>
      <c r="K101" s="20"/>
    </row>
    <row r="102" spans="2:11" ht="14.25" x14ac:dyDescent="0.2">
      <c r="B102" s="132" t="s">
        <v>110</v>
      </c>
      <c r="C102" s="123" t="s">
        <v>490</v>
      </c>
      <c r="D102" s="123" t="s">
        <v>110</v>
      </c>
      <c r="E102" s="133" t="s">
        <v>383</v>
      </c>
      <c r="F102" s="20"/>
      <c r="G102" s="160"/>
      <c r="H102" s="20"/>
      <c r="I102" s="20"/>
      <c r="J102" s="20"/>
      <c r="K102" s="20"/>
    </row>
    <row r="103" spans="2:11" ht="14.25" x14ac:dyDescent="0.2">
      <c r="B103" s="132" t="s">
        <v>110</v>
      </c>
      <c r="C103" s="123" t="s">
        <v>491</v>
      </c>
      <c r="D103" s="123" t="s">
        <v>110</v>
      </c>
      <c r="E103" s="133" t="s">
        <v>383</v>
      </c>
      <c r="F103" s="20"/>
      <c r="G103" s="160"/>
      <c r="H103" s="20"/>
      <c r="I103" s="20"/>
      <c r="J103" s="20"/>
      <c r="K103" s="20"/>
    </row>
    <row r="104" spans="2:11" ht="15" thickBot="1" x14ac:dyDescent="0.25">
      <c r="B104" s="138" t="s">
        <v>110</v>
      </c>
      <c r="C104" s="139" t="s">
        <v>492</v>
      </c>
      <c r="D104" s="139" t="s">
        <v>110</v>
      </c>
      <c r="E104" s="140" t="s">
        <v>403</v>
      </c>
      <c r="F104" s="20"/>
      <c r="G104" s="160"/>
      <c r="H104" s="20"/>
      <c r="I104" s="20"/>
      <c r="J104" s="20"/>
      <c r="K104" s="20"/>
    </row>
    <row r="105" spans="2:11" s="150" customFormat="1" ht="15" thickBot="1" x14ac:dyDescent="0.25">
      <c r="B105" s="151"/>
      <c r="C105" s="151"/>
      <c r="D105" s="151"/>
      <c r="E105" s="151"/>
      <c r="F105" s="152"/>
      <c r="G105" s="161"/>
      <c r="H105" s="152"/>
      <c r="I105" s="152"/>
      <c r="J105" s="152"/>
      <c r="K105" s="152"/>
    </row>
    <row r="106" spans="2:11" ht="14.25" x14ac:dyDescent="0.2">
      <c r="B106" s="125" t="s">
        <v>111</v>
      </c>
      <c r="C106" s="126" t="s">
        <v>493</v>
      </c>
      <c r="D106" s="126" t="s">
        <v>110</v>
      </c>
      <c r="E106" s="127" t="s">
        <v>383</v>
      </c>
      <c r="F106" s="20"/>
      <c r="G106" s="160"/>
      <c r="H106" s="20"/>
      <c r="I106" s="20"/>
      <c r="J106" s="20"/>
      <c r="K106" s="20"/>
    </row>
    <row r="107" spans="2:11" ht="14.25" x14ac:dyDescent="0.2">
      <c r="B107" s="128" t="s">
        <v>111</v>
      </c>
      <c r="C107" s="115" t="s">
        <v>494</v>
      </c>
      <c r="D107" s="115" t="s">
        <v>110</v>
      </c>
      <c r="E107" s="129" t="s">
        <v>383</v>
      </c>
      <c r="F107" s="20"/>
      <c r="G107" s="160"/>
      <c r="H107" s="20"/>
      <c r="I107" s="20"/>
      <c r="J107" s="20"/>
      <c r="K107" s="20"/>
    </row>
    <row r="108" spans="2:11" ht="14.25" x14ac:dyDescent="0.2">
      <c r="B108" s="128" t="s">
        <v>111</v>
      </c>
      <c r="C108" s="115" t="s">
        <v>495</v>
      </c>
      <c r="D108" s="115" t="s">
        <v>110</v>
      </c>
      <c r="E108" s="129" t="s">
        <v>383</v>
      </c>
      <c r="F108" s="20"/>
      <c r="G108" s="160"/>
      <c r="H108" s="20"/>
      <c r="I108" s="20"/>
      <c r="J108" s="20"/>
      <c r="K108" s="20"/>
    </row>
    <row r="109" spans="2:11" ht="14.25" x14ac:dyDescent="0.2">
      <c r="B109" s="128" t="s">
        <v>111</v>
      </c>
      <c r="C109" s="115" t="s">
        <v>496</v>
      </c>
      <c r="D109" s="115" t="s">
        <v>110</v>
      </c>
      <c r="E109" s="129" t="s">
        <v>383</v>
      </c>
      <c r="F109" s="20"/>
      <c r="G109" s="160"/>
      <c r="H109" s="20"/>
      <c r="I109" s="20"/>
      <c r="J109" s="20"/>
      <c r="K109" s="20"/>
    </row>
    <row r="110" spans="2:11" ht="14.25" x14ac:dyDescent="0.2">
      <c r="B110" s="128" t="s">
        <v>111</v>
      </c>
      <c r="C110" s="115" t="s">
        <v>497</v>
      </c>
      <c r="D110" s="115" t="s">
        <v>110</v>
      </c>
      <c r="E110" s="129" t="s">
        <v>383</v>
      </c>
      <c r="F110" s="20"/>
      <c r="G110" s="160"/>
      <c r="H110" s="20"/>
      <c r="I110" s="20"/>
      <c r="J110" s="20"/>
      <c r="K110" s="20"/>
    </row>
    <row r="111" spans="2:11" ht="14.25" x14ac:dyDescent="0.2">
      <c r="B111" s="128" t="s">
        <v>111</v>
      </c>
      <c r="C111" s="115" t="s">
        <v>498</v>
      </c>
      <c r="D111" s="115" t="s">
        <v>110</v>
      </c>
      <c r="E111" s="129" t="s">
        <v>383</v>
      </c>
      <c r="F111" s="20"/>
      <c r="G111" s="160"/>
      <c r="H111" s="20"/>
      <c r="I111" s="20"/>
      <c r="J111" s="20"/>
      <c r="K111" s="20"/>
    </row>
    <row r="112" spans="2:11" ht="14.25" x14ac:dyDescent="0.2">
      <c r="B112" s="130" t="s">
        <v>111</v>
      </c>
      <c r="C112" s="122" t="s">
        <v>499</v>
      </c>
      <c r="D112" s="122" t="s">
        <v>110</v>
      </c>
      <c r="E112" s="131" t="s">
        <v>403</v>
      </c>
      <c r="F112" s="20"/>
      <c r="G112" s="160"/>
      <c r="H112" s="20"/>
      <c r="I112" s="20"/>
      <c r="J112" s="20"/>
      <c r="K112" s="20"/>
    </row>
    <row r="113" spans="2:11" ht="14.25" x14ac:dyDescent="0.2">
      <c r="B113" s="130" t="s">
        <v>111</v>
      </c>
      <c r="C113" s="122" t="s">
        <v>500</v>
      </c>
      <c r="D113" s="122" t="s">
        <v>110</v>
      </c>
      <c r="E113" s="131" t="s">
        <v>403</v>
      </c>
      <c r="F113" s="20"/>
      <c r="G113" s="160"/>
      <c r="H113" s="20"/>
      <c r="I113" s="20"/>
      <c r="J113" s="20"/>
      <c r="K113" s="20"/>
    </row>
    <row r="114" spans="2:11" ht="14.25" x14ac:dyDescent="0.2">
      <c r="B114" s="130" t="s">
        <v>111</v>
      </c>
      <c r="C114" s="122" t="s">
        <v>501</v>
      </c>
      <c r="D114" s="122" t="s">
        <v>400</v>
      </c>
      <c r="E114" s="131" t="s">
        <v>403</v>
      </c>
      <c r="F114" s="20"/>
      <c r="G114" s="160"/>
      <c r="H114" s="20"/>
      <c r="I114" s="20"/>
      <c r="J114" s="20"/>
      <c r="K114" s="20"/>
    </row>
    <row r="115" spans="2:11" ht="14.25" x14ac:dyDescent="0.2">
      <c r="B115" s="128" t="s">
        <v>111</v>
      </c>
      <c r="C115" s="115" t="s">
        <v>502</v>
      </c>
      <c r="D115" s="115" t="s">
        <v>110</v>
      </c>
      <c r="E115" s="129" t="s">
        <v>383</v>
      </c>
      <c r="F115" s="20"/>
      <c r="G115" s="160"/>
      <c r="H115" s="20"/>
      <c r="I115" s="20"/>
      <c r="J115" s="20"/>
      <c r="K115" s="20"/>
    </row>
    <row r="116" spans="2:11" ht="14.25" x14ac:dyDescent="0.2">
      <c r="B116" s="128" t="s">
        <v>111</v>
      </c>
      <c r="C116" s="115" t="s">
        <v>503</v>
      </c>
      <c r="D116" s="115" t="s">
        <v>110</v>
      </c>
      <c r="E116" s="129" t="s">
        <v>383</v>
      </c>
      <c r="F116" s="20"/>
      <c r="G116" s="160"/>
      <c r="H116" s="20"/>
      <c r="I116" s="20"/>
      <c r="J116" s="20"/>
      <c r="K116" s="20"/>
    </row>
    <row r="117" spans="2:11" ht="14.25" x14ac:dyDescent="0.2">
      <c r="B117" s="128" t="s">
        <v>111</v>
      </c>
      <c r="C117" s="115" t="s">
        <v>504</v>
      </c>
      <c r="D117" s="115" t="s">
        <v>110</v>
      </c>
      <c r="E117" s="129" t="s">
        <v>383</v>
      </c>
      <c r="F117" s="20"/>
      <c r="G117" s="160"/>
      <c r="H117" s="20"/>
      <c r="I117" s="20"/>
      <c r="J117" s="20"/>
      <c r="K117" s="20"/>
    </row>
    <row r="118" spans="2:11" ht="14.25" x14ac:dyDescent="0.2">
      <c r="B118" s="128" t="s">
        <v>111</v>
      </c>
      <c r="C118" s="115" t="s">
        <v>505</v>
      </c>
      <c r="D118" s="115" t="s">
        <v>110</v>
      </c>
      <c r="E118" s="129" t="s">
        <v>383</v>
      </c>
      <c r="F118" s="20"/>
      <c r="G118" s="160"/>
      <c r="H118" s="20"/>
      <c r="I118" s="20"/>
      <c r="J118" s="20"/>
      <c r="K118" s="20"/>
    </row>
    <row r="119" spans="2:11" ht="15" thickBot="1" x14ac:dyDescent="0.25">
      <c r="B119" s="134" t="s">
        <v>111</v>
      </c>
      <c r="C119" s="135" t="s">
        <v>506</v>
      </c>
      <c r="D119" s="135" t="s">
        <v>110</v>
      </c>
      <c r="E119" s="136" t="s">
        <v>383</v>
      </c>
      <c r="F119" s="20"/>
      <c r="G119" s="160"/>
      <c r="H119" s="20"/>
      <c r="I119" s="20"/>
      <c r="J119" s="20"/>
      <c r="K119" s="20"/>
    </row>
    <row r="120" spans="2:11" s="150" customFormat="1" ht="15" thickBot="1" x14ac:dyDescent="0.25">
      <c r="B120" s="151"/>
      <c r="C120" s="151"/>
      <c r="D120" s="151"/>
      <c r="E120" s="151"/>
      <c r="F120" s="152"/>
      <c r="G120" s="161"/>
      <c r="H120" s="152"/>
      <c r="I120" s="152"/>
      <c r="J120" s="152"/>
      <c r="K120" s="152"/>
    </row>
    <row r="121" spans="2:11" ht="14.25" x14ac:dyDescent="0.2">
      <c r="B121" s="125" t="s">
        <v>112</v>
      </c>
      <c r="C121" s="126" t="s">
        <v>507</v>
      </c>
      <c r="D121" s="126" t="s">
        <v>110</v>
      </c>
      <c r="E121" s="127" t="s">
        <v>383</v>
      </c>
      <c r="F121" s="20"/>
      <c r="G121" s="160"/>
      <c r="H121" s="20"/>
      <c r="I121" s="20"/>
      <c r="J121" s="20"/>
      <c r="K121" s="20"/>
    </row>
    <row r="122" spans="2:11" ht="14.25" x14ac:dyDescent="0.2">
      <c r="B122" s="130" t="s">
        <v>112</v>
      </c>
      <c r="C122" s="122" t="s">
        <v>508</v>
      </c>
      <c r="D122" s="122" t="s">
        <v>110</v>
      </c>
      <c r="E122" s="131" t="s">
        <v>403</v>
      </c>
      <c r="F122" s="20"/>
      <c r="G122" s="160"/>
      <c r="H122" s="20"/>
      <c r="I122" s="20"/>
      <c r="J122" s="20"/>
      <c r="K122" s="20"/>
    </row>
    <row r="123" spans="2:11" ht="14.25" x14ac:dyDescent="0.2">
      <c r="B123" s="128" t="s">
        <v>112</v>
      </c>
      <c r="C123" s="115" t="s">
        <v>509</v>
      </c>
      <c r="D123" s="115" t="s">
        <v>110</v>
      </c>
      <c r="E123" s="129" t="s">
        <v>383</v>
      </c>
      <c r="F123" s="20"/>
      <c r="G123" s="160"/>
      <c r="H123" s="20"/>
      <c r="I123" s="20"/>
      <c r="J123" s="20"/>
      <c r="K123" s="20"/>
    </row>
    <row r="124" spans="2:11" ht="15" thickBot="1" x14ac:dyDescent="0.25">
      <c r="B124" s="134" t="s">
        <v>112</v>
      </c>
      <c r="C124" s="135" t="s">
        <v>510</v>
      </c>
      <c r="D124" s="135" t="s">
        <v>110</v>
      </c>
      <c r="E124" s="136" t="s">
        <v>383</v>
      </c>
      <c r="F124" s="20"/>
      <c r="G124" s="160"/>
      <c r="H124" s="20"/>
      <c r="I124" s="20"/>
      <c r="J124" s="20"/>
      <c r="K124" s="20"/>
    </row>
    <row r="125" spans="2:11" s="150" customFormat="1" ht="15" thickBot="1" x14ac:dyDescent="0.25">
      <c r="B125" s="151"/>
      <c r="C125" s="151"/>
      <c r="D125" s="151"/>
      <c r="E125" s="151"/>
      <c r="F125" s="152"/>
      <c r="G125" s="161"/>
      <c r="H125" s="152"/>
      <c r="I125" s="152"/>
      <c r="J125" s="152"/>
      <c r="K125" s="152"/>
    </row>
    <row r="126" spans="2:11" ht="15" thickBot="1" x14ac:dyDescent="0.25">
      <c r="B126" s="141" t="s">
        <v>113</v>
      </c>
      <c r="C126" s="142" t="s">
        <v>511</v>
      </c>
      <c r="D126" s="142" t="s">
        <v>110</v>
      </c>
      <c r="E126" s="143" t="s">
        <v>383</v>
      </c>
      <c r="F126" s="20"/>
      <c r="G126" s="160"/>
      <c r="H126" s="20"/>
      <c r="I126" s="20"/>
      <c r="J126" s="20"/>
      <c r="K126" s="20"/>
    </row>
    <row r="127" spans="2:11" s="150" customFormat="1" ht="15" thickBot="1" x14ac:dyDescent="0.25">
      <c r="B127" s="151"/>
      <c r="C127" s="151"/>
      <c r="D127" s="151"/>
      <c r="E127" s="151"/>
      <c r="F127" s="152"/>
      <c r="G127" s="161"/>
      <c r="H127" s="152"/>
      <c r="I127" s="152"/>
      <c r="J127" s="152"/>
      <c r="K127" s="152"/>
    </row>
    <row r="128" spans="2:11" ht="14.25" x14ac:dyDescent="0.2">
      <c r="B128" s="125" t="s">
        <v>114</v>
      </c>
      <c r="C128" s="126" t="s">
        <v>512</v>
      </c>
      <c r="D128" s="126" t="s">
        <v>110</v>
      </c>
      <c r="E128" s="127" t="s">
        <v>383</v>
      </c>
      <c r="F128" s="20"/>
      <c r="G128" s="160"/>
      <c r="H128" s="20"/>
      <c r="I128" s="20"/>
      <c r="J128" s="20"/>
      <c r="K128" s="20"/>
    </row>
    <row r="129" spans="2:11" ht="15" thickBot="1" x14ac:dyDescent="0.25">
      <c r="B129" s="134" t="s">
        <v>114</v>
      </c>
      <c r="C129" s="135" t="s">
        <v>513</v>
      </c>
      <c r="D129" s="135" t="s">
        <v>110</v>
      </c>
      <c r="E129" s="136" t="s">
        <v>383</v>
      </c>
      <c r="F129" s="20"/>
      <c r="G129" s="160"/>
      <c r="H129" s="20"/>
      <c r="I129" s="20"/>
      <c r="J129" s="20"/>
      <c r="K129" s="20"/>
    </row>
    <row r="130" spans="2:11" s="150" customFormat="1" ht="15" thickBot="1" x14ac:dyDescent="0.25">
      <c r="B130" s="151"/>
      <c r="C130" s="151"/>
      <c r="D130" s="151"/>
      <c r="E130" s="151"/>
      <c r="F130" s="152"/>
      <c r="G130" s="161"/>
      <c r="H130" s="152"/>
      <c r="I130" s="152"/>
      <c r="J130" s="152"/>
      <c r="K130" s="152"/>
    </row>
    <row r="131" spans="2:11" ht="14.25" x14ac:dyDescent="0.2">
      <c r="B131" s="125" t="s">
        <v>115</v>
      </c>
      <c r="C131" s="126" t="s">
        <v>514</v>
      </c>
      <c r="D131" s="126" t="s">
        <v>110</v>
      </c>
      <c r="E131" s="127" t="s">
        <v>383</v>
      </c>
      <c r="F131" s="20"/>
      <c r="G131" s="160"/>
      <c r="H131" s="20"/>
      <c r="I131" s="20"/>
      <c r="J131" s="20"/>
      <c r="K131" s="20"/>
    </row>
    <row r="132" spans="2:11" ht="14.25" x14ac:dyDescent="0.2">
      <c r="B132" s="128" t="s">
        <v>115</v>
      </c>
      <c r="C132" s="115" t="s">
        <v>515</v>
      </c>
      <c r="D132" s="115" t="s">
        <v>110</v>
      </c>
      <c r="E132" s="129" t="s">
        <v>383</v>
      </c>
      <c r="F132" s="20"/>
      <c r="G132" s="160"/>
      <c r="H132" s="20"/>
      <c r="I132" s="20"/>
      <c r="J132" s="20"/>
      <c r="K132" s="20"/>
    </row>
    <row r="133" spans="2:11" ht="14.25" x14ac:dyDescent="0.2">
      <c r="B133" s="128" t="s">
        <v>115</v>
      </c>
      <c r="C133" s="115" t="s">
        <v>516</v>
      </c>
      <c r="D133" s="115" t="s">
        <v>110</v>
      </c>
      <c r="E133" s="129" t="s">
        <v>383</v>
      </c>
      <c r="F133" s="20"/>
      <c r="G133" s="160"/>
      <c r="H133" s="20"/>
      <c r="I133" s="20"/>
      <c r="J133" s="20"/>
      <c r="K133" s="20"/>
    </row>
    <row r="134" spans="2:11" ht="14.25" x14ac:dyDescent="0.2">
      <c r="B134" s="128" t="s">
        <v>115</v>
      </c>
      <c r="C134" s="115" t="s">
        <v>517</v>
      </c>
      <c r="D134" s="115" t="s">
        <v>110</v>
      </c>
      <c r="E134" s="129" t="s">
        <v>383</v>
      </c>
      <c r="F134" s="20"/>
      <c r="G134" s="160"/>
      <c r="H134" s="20"/>
      <c r="I134" s="20"/>
      <c r="J134" s="20"/>
      <c r="K134" s="20"/>
    </row>
    <row r="135" spans="2:11" ht="14.25" x14ac:dyDescent="0.2">
      <c r="B135" s="128" t="s">
        <v>115</v>
      </c>
      <c r="C135" s="115" t="s">
        <v>518</v>
      </c>
      <c r="D135" s="115" t="s">
        <v>110</v>
      </c>
      <c r="E135" s="129" t="s">
        <v>383</v>
      </c>
      <c r="F135" s="20"/>
      <c r="G135" s="160"/>
      <c r="H135" s="20"/>
      <c r="I135" s="20"/>
      <c r="J135" s="20"/>
      <c r="K135" s="20"/>
    </row>
    <row r="136" spans="2:11" ht="14.25" x14ac:dyDescent="0.2">
      <c r="B136" s="128" t="s">
        <v>115</v>
      </c>
      <c r="C136" s="115" t="s">
        <v>519</v>
      </c>
      <c r="D136" s="115" t="s">
        <v>110</v>
      </c>
      <c r="E136" s="129" t="s">
        <v>383</v>
      </c>
      <c r="F136" s="20"/>
      <c r="G136" s="160"/>
      <c r="H136" s="20"/>
      <c r="I136" s="20"/>
      <c r="J136" s="20"/>
      <c r="K136" s="20"/>
    </row>
    <row r="137" spans="2:11" ht="15" thickBot="1" x14ac:dyDescent="0.25">
      <c r="B137" s="134" t="s">
        <v>115</v>
      </c>
      <c r="C137" s="135" t="s">
        <v>520</v>
      </c>
      <c r="D137" s="135" t="s">
        <v>400</v>
      </c>
      <c r="E137" s="136" t="s">
        <v>383</v>
      </c>
      <c r="F137" s="20"/>
      <c r="G137" s="160"/>
      <c r="H137" s="20"/>
      <c r="I137" s="20"/>
      <c r="J137" s="20"/>
      <c r="K137" s="20"/>
    </row>
    <row r="138" spans="2:11" s="150" customFormat="1" ht="15" thickBot="1" x14ac:dyDescent="0.25">
      <c r="B138" s="151"/>
      <c r="C138" s="151"/>
      <c r="D138" s="151"/>
      <c r="E138" s="151"/>
      <c r="F138" s="152"/>
      <c r="G138" s="161"/>
      <c r="H138" s="152"/>
      <c r="I138" s="152"/>
      <c r="J138" s="152"/>
      <c r="K138" s="152"/>
    </row>
    <row r="139" spans="2:11" ht="14.25" x14ac:dyDescent="0.2">
      <c r="B139" s="125" t="s">
        <v>116</v>
      </c>
      <c r="C139" s="126" t="s">
        <v>521</v>
      </c>
      <c r="D139" s="126" t="s">
        <v>110</v>
      </c>
      <c r="E139" s="127" t="s">
        <v>383</v>
      </c>
      <c r="F139" s="20"/>
      <c r="G139" s="160"/>
      <c r="H139" s="20"/>
      <c r="I139" s="20"/>
      <c r="J139" s="20"/>
      <c r="K139" s="20"/>
    </row>
    <row r="140" spans="2:11" ht="14.25" x14ac:dyDescent="0.2">
      <c r="B140" s="128" t="s">
        <v>116</v>
      </c>
      <c r="C140" s="115" t="s">
        <v>522</v>
      </c>
      <c r="D140" s="115" t="s">
        <v>110</v>
      </c>
      <c r="E140" s="129" t="s">
        <v>383</v>
      </c>
      <c r="F140" s="20"/>
      <c r="G140" s="160"/>
      <c r="H140" s="20"/>
      <c r="I140" s="20"/>
      <c r="J140" s="20"/>
      <c r="K140" s="20"/>
    </row>
    <row r="141" spans="2:11" ht="14.25" x14ac:dyDescent="0.2">
      <c r="B141" s="128" t="s">
        <v>116</v>
      </c>
      <c r="C141" s="115" t="s">
        <v>523</v>
      </c>
      <c r="D141" s="115" t="s">
        <v>110</v>
      </c>
      <c r="E141" s="129" t="s">
        <v>383</v>
      </c>
      <c r="F141" s="20"/>
      <c r="G141" s="160"/>
      <c r="H141" s="20"/>
      <c r="I141" s="20"/>
      <c r="J141" s="20"/>
      <c r="K141" s="20"/>
    </row>
    <row r="142" spans="2:11" ht="14.25" x14ac:dyDescent="0.2">
      <c r="B142" s="128" t="s">
        <v>116</v>
      </c>
      <c r="C142" s="115" t="s">
        <v>524</v>
      </c>
      <c r="D142" s="115" t="s">
        <v>110</v>
      </c>
      <c r="E142" s="129" t="s">
        <v>383</v>
      </c>
      <c r="F142" s="20"/>
      <c r="G142" s="160"/>
      <c r="H142" s="20"/>
      <c r="I142" s="20"/>
      <c r="J142" s="20"/>
      <c r="K142" s="20"/>
    </row>
    <row r="143" spans="2:11" ht="14.25" x14ac:dyDescent="0.2">
      <c r="B143" s="128" t="s">
        <v>116</v>
      </c>
      <c r="C143" s="115" t="s">
        <v>525</v>
      </c>
      <c r="D143" s="115" t="s">
        <v>110</v>
      </c>
      <c r="E143" s="129" t="s">
        <v>383</v>
      </c>
      <c r="F143" s="20"/>
      <c r="G143" s="160"/>
      <c r="H143" s="20"/>
      <c r="I143" s="20"/>
      <c r="J143" s="20"/>
      <c r="K143" s="20"/>
    </row>
    <row r="144" spans="2:11" ht="14.25" x14ac:dyDescent="0.2">
      <c r="B144" s="128" t="s">
        <v>116</v>
      </c>
      <c r="C144" s="115" t="s">
        <v>526</v>
      </c>
      <c r="D144" s="115" t="s">
        <v>110</v>
      </c>
      <c r="E144" s="129" t="s">
        <v>383</v>
      </c>
      <c r="F144" s="20"/>
      <c r="G144" s="160"/>
      <c r="H144" s="20"/>
      <c r="I144" s="20"/>
      <c r="J144" s="20"/>
      <c r="K144" s="20"/>
    </row>
    <row r="145" spans="2:11" ht="14.25" x14ac:dyDescent="0.2">
      <c r="B145" s="128" t="s">
        <v>116</v>
      </c>
      <c r="C145" s="115" t="s">
        <v>527</v>
      </c>
      <c r="D145" s="115" t="s">
        <v>110</v>
      </c>
      <c r="E145" s="129" t="s">
        <v>383</v>
      </c>
      <c r="F145" s="20"/>
      <c r="G145" s="160"/>
      <c r="H145" s="20"/>
      <c r="I145" s="20"/>
      <c r="J145" s="20"/>
      <c r="K145" s="20"/>
    </row>
    <row r="146" spans="2:11" ht="14.25" x14ac:dyDescent="0.2">
      <c r="B146" s="128" t="s">
        <v>116</v>
      </c>
      <c r="C146" s="115" t="s">
        <v>528</v>
      </c>
      <c r="D146" s="115" t="s">
        <v>110</v>
      </c>
      <c r="E146" s="129" t="s">
        <v>383</v>
      </c>
      <c r="F146" s="20"/>
      <c r="G146" s="160"/>
      <c r="H146" s="20"/>
      <c r="I146" s="20"/>
      <c r="J146" s="20"/>
      <c r="K146" s="20"/>
    </row>
    <row r="147" spans="2:11" ht="14.25" x14ac:dyDescent="0.2">
      <c r="B147" s="128" t="s">
        <v>116</v>
      </c>
      <c r="C147" s="115" t="s">
        <v>529</v>
      </c>
      <c r="D147" s="115" t="s">
        <v>110</v>
      </c>
      <c r="E147" s="129" t="s">
        <v>383</v>
      </c>
      <c r="F147" s="20"/>
      <c r="G147" s="160"/>
      <c r="H147" s="20"/>
      <c r="I147" s="20"/>
      <c r="J147" s="20"/>
      <c r="K147" s="20"/>
    </row>
    <row r="148" spans="2:11" ht="14.25" x14ac:dyDescent="0.2">
      <c r="B148" s="128" t="s">
        <v>116</v>
      </c>
      <c r="C148" s="115" t="s">
        <v>530</v>
      </c>
      <c r="D148" s="115" t="s">
        <v>110</v>
      </c>
      <c r="E148" s="129" t="s">
        <v>383</v>
      </c>
      <c r="F148" s="20"/>
      <c r="G148" s="160"/>
      <c r="H148" s="20"/>
      <c r="I148" s="20"/>
      <c r="J148" s="20"/>
      <c r="K148" s="20"/>
    </row>
    <row r="149" spans="2:11" ht="14.25" x14ac:dyDescent="0.2">
      <c r="B149" s="128" t="s">
        <v>116</v>
      </c>
      <c r="C149" s="115" t="s">
        <v>531</v>
      </c>
      <c r="D149" s="115" t="s">
        <v>110</v>
      </c>
      <c r="E149" s="129" t="s">
        <v>383</v>
      </c>
      <c r="F149" s="20"/>
      <c r="G149" s="160"/>
      <c r="H149" s="20"/>
      <c r="I149" s="20"/>
      <c r="J149" s="20"/>
      <c r="K149" s="20"/>
    </row>
    <row r="150" spans="2:11" ht="15" thickBot="1" x14ac:dyDescent="0.25">
      <c r="B150" s="134" t="s">
        <v>116</v>
      </c>
      <c r="C150" s="135" t="s">
        <v>532</v>
      </c>
      <c r="D150" s="135" t="s">
        <v>110</v>
      </c>
      <c r="E150" s="136" t="s">
        <v>383</v>
      </c>
      <c r="F150" s="20"/>
      <c r="G150" s="160"/>
      <c r="H150" s="20"/>
      <c r="I150" s="20"/>
      <c r="J150" s="20"/>
      <c r="K150" s="20"/>
    </row>
    <row r="151" spans="2:11" s="150" customFormat="1" ht="15" thickBot="1" x14ac:dyDescent="0.25">
      <c r="B151" s="151"/>
      <c r="C151" s="151"/>
      <c r="D151" s="151"/>
      <c r="E151" s="151"/>
      <c r="F151" s="152"/>
      <c r="G151" s="161"/>
      <c r="H151" s="152"/>
      <c r="I151" s="152"/>
      <c r="J151" s="152"/>
      <c r="K151" s="152"/>
    </row>
    <row r="152" spans="2:11" ht="15" thickBot="1" x14ac:dyDescent="0.25">
      <c r="B152" s="141" t="s">
        <v>117</v>
      </c>
      <c r="C152" s="142" t="s">
        <v>533</v>
      </c>
      <c r="D152" s="142" t="s">
        <v>110</v>
      </c>
      <c r="E152" s="143" t="s">
        <v>383</v>
      </c>
      <c r="F152" s="20"/>
      <c r="G152" s="160"/>
      <c r="H152" s="20"/>
      <c r="I152" s="20"/>
      <c r="J152" s="20"/>
      <c r="K152" s="20"/>
    </row>
    <row r="153" spans="2:11" s="150" customFormat="1" ht="15" thickBot="1" x14ac:dyDescent="0.25">
      <c r="B153" s="151"/>
      <c r="C153" s="151"/>
      <c r="D153" s="151"/>
      <c r="E153" s="151"/>
      <c r="F153" s="152"/>
      <c r="G153" s="161"/>
      <c r="H153" s="152"/>
      <c r="I153" s="152"/>
      <c r="J153" s="152"/>
      <c r="K153" s="152"/>
    </row>
    <row r="154" spans="2:11" ht="14.25" x14ac:dyDescent="0.2">
      <c r="B154" s="125" t="s">
        <v>118</v>
      </c>
      <c r="C154" s="126" t="s">
        <v>534</v>
      </c>
      <c r="D154" s="126" t="s">
        <v>110</v>
      </c>
      <c r="E154" s="127" t="s">
        <v>383</v>
      </c>
      <c r="F154" s="20"/>
      <c r="G154" s="160"/>
      <c r="H154" s="20"/>
      <c r="I154" s="20"/>
      <c r="J154" s="20"/>
      <c r="K154" s="20"/>
    </row>
    <row r="155" spans="2:11" ht="14.25" x14ac:dyDescent="0.2">
      <c r="B155" s="128" t="s">
        <v>118</v>
      </c>
      <c r="C155" s="115" t="s">
        <v>535</v>
      </c>
      <c r="D155" s="115" t="s">
        <v>110</v>
      </c>
      <c r="E155" s="129" t="s">
        <v>383</v>
      </c>
      <c r="F155" s="20"/>
      <c r="G155" s="160"/>
      <c r="H155" s="20"/>
      <c r="I155" s="20"/>
      <c r="J155" s="20"/>
      <c r="K155" s="20"/>
    </row>
    <row r="156" spans="2:11" ht="14.25" x14ac:dyDescent="0.2">
      <c r="B156" s="128" t="s">
        <v>118</v>
      </c>
      <c r="C156" s="115" t="s">
        <v>536</v>
      </c>
      <c r="D156" s="115" t="s">
        <v>110</v>
      </c>
      <c r="E156" s="129" t="s">
        <v>383</v>
      </c>
      <c r="F156" s="20"/>
      <c r="G156" s="160"/>
      <c r="H156" s="20"/>
      <c r="I156" s="20"/>
      <c r="J156" s="20"/>
      <c r="K156" s="20"/>
    </row>
    <row r="157" spans="2:11" ht="14.25" x14ac:dyDescent="0.2">
      <c r="B157" s="128" t="s">
        <v>118</v>
      </c>
      <c r="C157" s="115" t="s">
        <v>537</v>
      </c>
      <c r="D157" s="115" t="s">
        <v>110</v>
      </c>
      <c r="E157" s="129" t="s">
        <v>383</v>
      </c>
      <c r="F157" s="20"/>
      <c r="G157" s="160"/>
      <c r="H157" s="20"/>
      <c r="I157" s="20"/>
      <c r="J157" s="20"/>
      <c r="K157" s="20"/>
    </row>
    <row r="158" spans="2:11" ht="14.25" x14ac:dyDescent="0.2">
      <c r="B158" s="128" t="s">
        <v>118</v>
      </c>
      <c r="C158" s="115" t="s">
        <v>538</v>
      </c>
      <c r="D158" s="115" t="s">
        <v>110</v>
      </c>
      <c r="E158" s="129" t="s">
        <v>383</v>
      </c>
      <c r="F158" s="20"/>
      <c r="G158" s="160"/>
      <c r="H158" s="20"/>
      <c r="I158" s="20"/>
      <c r="J158" s="20"/>
      <c r="K158" s="20"/>
    </row>
    <row r="159" spans="2:11" ht="14.25" x14ac:dyDescent="0.2">
      <c r="B159" s="128" t="s">
        <v>118</v>
      </c>
      <c r="C159" s="115" t="s">
        <v>539</v>
      </c>
      <c r="D159" s="115" t="s">
        <v>110</v>
      </c>
      <c r="E159" s="129" t="s">
        <v>383</v>
      </c>
      <c r="F159" s="20"/>
      <c r="G159" s="160"/>
      <c r="H159" s="20"/>
      <c r="I159" s="20"/>
      <c r="J159" s="20"/>
      <c r="K159" s="20"/>
    </row>
    <row r="160" spans="2:11" ht="14.25" x14ac:dyDescent="0.2">
      <c r="B160" s="128" t="s">
        <v>118</v>
      </c>
      <c r="C160" s="115" t="s">
        <v>540</v>
      </c>
      <c r="D160" s="115" t="s">
        <v>110</v>
      </c>
      <c r="E160" s="129" t="s">
        <v>383</v>
      </c>
      <c r="F160" s="20"/>
      <c r="G160" s="160"/>
      <c r="H160" s="20"/>
      <c r="I160" s="20"/>
      <c r="J160" s="20"/>
      <c r="K160" s="20"/>
    </row>
    <row r="161" spans="2:6" ht="15" thickBot="1" x14ac:dyDescent="0.25">
      <c r="B161" s="138" t="s">
        <v>118</v>
      </c>
      <c r="C161" s="139" t="s">
        <v>541</v>
      </c>
      <c r="D161" s="139" t="s">
        <v>110</v>
      </c>
      <c r="E161" s="140" t="s">
        <v>403</v>
      </c>
      <c r="F161"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F300"/>
  <sheetViews>
    <sheetView showGridLines="0" workbookViewId="0">
      <selection activeCell="G27" sqref="G27"/>
    </sheetView>
  </sheetViews>
  <sheetFormatPr defaultRowHeight="12.75" x14ac:dyDescent="0.2"/>
  <cols>
    <col min="1" max="1" width="2.42578125" customWidth="1"/>
    <col min="2" max="2" width="49.5703125" customWidth="1"/>
    <col min="3" max="3" width="7.140625" style="120" customWidth="1"/>
    <col min="4" max="4" width="3.5703125" customWidth="1"/>
    <col min="6" max="6" width="16" customWidth="1"/>
  </cols>
  <sheetData>
    <row r="2" spans="2:6" ht="17.25" thickBot="1" x14ac:dyDescent="0.3">
      <c r="B2" s="227" t="s">
        <v>1007</v>
      </c>
      <c r="C2" s="227"/>
      <c r="D2" s="227"/>
      <c r="E2" s="227"/>
      <c r="F2" s="227"/>
    </row>
    <row r="3" spans="2:6" ht="14.25" thickTop="1" thickBot="1" x14ac:dyDescent="0.25"/>
    <row r="4" spans="2:6" ht="13.5" thickBot="1" x14ac:dyDescent="0.25">
      <c r="B4" s="228" t="s">
        <v>544</v>
      </c>
      <c r="E4" s="240" t="s">
        <v>378</v>
      </c>
      <c r="F4" s="241" t="s">
        <v>1008</v>
      </c>
    </row>
    <row r="5" spans="2:6" x14ac:dyDescent="0.2">
      <c r="B5" s="229" t="s">
        <v>584</v>
      </c>
      <c r="E5" s="238" t="s">
        <v>108</v>
      </c>
      <c r="F5" s="239">
        <f>C54</f>
        <v>51</v>
      </c>
    </row>
    <row r="6" spans="2:6" x14ac:dyDescent="0.2">
      <c r="B6" s="229" t="s">
        <v>569</v>
      </c>
      <c r="E6" s="234" t="s">
        <v>109</v>
      </c>
      <c r="F6" s="235">
        <f>C125</f>
        <v>70</v>
      </c>
    </row>
    <row r="7" spans="2:6" x14ac:dyDescent="0.2">
      <c r="B7" s="229" t="s">
        <v>565</v>
      </c>
      <c r="E7" s="234" t="s">
        <v>110</v>
      </c>
      <c r="F7" s="235">
        <f>C160</f>
        <v>34</v>
      </c>
    </row>
    <row r="8" spans="2:6" x14ac:dyDescent="0.2">
      <c r="B8" s="229" t="s">
        <v>579</v>
      </c>
      <c r="E8" s="234" t="s">
        <v>117</v>
      </c>
      <c r="F8" s="235">
        <f>C173</f>
        <v>12</v>
      </c>
    </row>
    <row r="9" spans="2:6" x14ac:dyDescent="0.2">
      <c r="B9" s="229" t="s">
        <v>560</v>
      </c>
      <c r="E9" s="234" t="s">
        <v>118</v>
      </c>
      <c r="F9" s="235">
        <f>C196</f>
        <v>22</v>
      </c>
    </row>
    <row r="10" spans="2:6" x14ac:dyDescent="0.2">
      <c r="B10" s="229" t="s">
        <v>545</v>
      </c>
      <c r="E10" s="234" t="s">
        <v>115</v>
      </c>
      <c r="F10" s="235">
        <f>C215</f>
        <v>18</v>
      </c>
    </row>
    <row r="11" spans="2:6" x14ac:dyDescent="0.2">
      <c r="B11" s="229" t="s">
        <v>563</v>
      </c>
      <c r="E11" s="234" t="s">
        <v>116</v>
      </c>
      <c r="F11" s="235">
        <f>C235</f>
        <v>19</v>
      </c>
    </row>
    <row r="12" spans="2:6" x14ac:dyDescent="0.2">
      <c r="B12" s="229" t="s">
        <v>561</v>
      </c>
      <c r="E12" s="234" t="s">
        <v>111</v>
      </c>
      <c r="F12" s="235">
        <f>C281</f>
        <v>45</v>
      </c>
    </row>
    <row r="13" spans="2:6" x14ac:dyDescent="0.2">
      <c r="B13" s="229" t="s">
        <v>551</v>
      </c>
      <c r="E13" s="234" t="s">
        <v>112</v>
      </c>
      <c r="F13" s="235">
        <f>C289</f>
        <v>7</v>
      </c>
    </row>
    <row r="14" spans="2:6" x14ac:dyDescent="0.2">
      <c r="B14" s="229" t="s">
        <v>555</v>
      </c>
      <c r="E14" s="234" t="s">
        <v>113</v>
      </c>
      <c r="F14" s="235">
        <f>C296</f>
        <v>6</v>
      </c>
    </row>
    <row r="15" spans="2:6" ht="13.5" thickBot="1" x14ac:dyDescent="0.25">
      <c r="B15" s="229" t="s">
        <v>583</v>
      </c>
      <c r="E15" s="236" t="s">
        <v>114</v>
      </c>
      <c r="F15" s="237">
        <f>C300</f>
        <v>3</v>
      </c>
    </row>
    <row r="16" spans="2:6" ht="13.5" thickBot="1" x14ac:dyDescent="0.25">
      <c r="B16" s="229" t="s">
        <v>577</v>
      </c>
      <c r="E16" s="242" t="s">
        <v>542</v>
      </c>
      <c r="F16" s="243">
        <f>SUM(F5:F15)</f>
        <v>287</v>
      </c>
    </row>
    <row r="17" spans="2:2" x14ac:dyDescent="0.2">
      <c r="B17" s="229" t="s">
        <v>552</v>
      </c>
    </row>
    <row r="18" spans="2:2" x14ac:dyDescent="0.2">
      <c r="B18" s="229" t="s">
        <v>562</v>
      </c>
    </row>
    <row r="19" spans="2:2" x14ac:dyDescent="0.2">
      <c r="B19" s="229" t="s">
        <v>571</v>
      </c>
    </row>
    <row r="20" spans="2:2" x14ac:dyDescent="0.2">
      <c r="B20" s="229" t="s">
        <v>593</v>
      </c>
    </row>
    <row r="21" spans="2:2" x14ac:dyDescent="0.2">
      <c r="B21" s="229" t="s">
        <v>549</v>
      </c>
    </row>
    <row r="22" spans="2:2" x14ac:dyDescent="0.2">
      <c r="B22" s="229" t="s">
        <v>557</v>
      </c>
    </row>
    <row r="23" spans="2:2" x14ac:dyDescent="0.2">
      <c r="B23" s="229" t="s">
        <v>585</v>
      </c>
    </row>
    <row r="24" spans="2:2" x14ac:dyDescent="0.2">
      <c r="B24" s="229" t="s">
        <v>547</v>
      </c>
    </row>
    <row r="25" spans="2:2" x14ac:dyDescent="0.2">
      <c r="B25" s="229" t="s">
        <v>572</v>
      </c>
    </row>
    <row r="26" spans="2:2" x14ac:dyDescent="0.2">
      <c r="B26" s="229" t="s">
        <v>543</v>
      </c>
    </row>
    <row r="27" spans="2:2" x14ac:dyDescent="0.2">
      <c r="B27" s="229" t="s">
        <v>548</v>
      </c>
    </row>
    <row r="28" spans="2:2" x14ac:dyDescent="0.2">
      <c r="B28" s="229" t="s">
        <v>573</v>
      </c>
    </row>
    <row r="29" spans="2:2" x14ac:dyDescent="0.2">
      <c r="B29" s="229" t="s">
        <v>556</v>
      </c>
    </row>
    <row r="30" spans="2:2" x14ac:dyDescent="0.2">
      <c r="B30" s="229" t="s">
        <v>592</v>
      </c>
    </row>
    <row r="31" spans="2:2" x14ac:dyDescent="0.2">
      <c r="B31" s="229" t="s">
        <v>575</v>
      </c>
    </row>
    <row r="32" spans="2:2" x14ac:dyDescent="0.2">
      <c r="B32" s="229" t="s">
        <v>574</v>
      </c>
    </row>
    <row r="33" spans="2:2" x14ac:dyDescent="0.2">
      <c r="B33" s="229" t="s">
        <v>578</v>
      </c>
    </row>
    <row r="34" spans="2:2" x14ac:dyDescent="0.2">
      <c r="B34" s="229" t="s">
        <v>586</v>
      </c>
    </row>
    <row r="35" spans="2:2" x14ac:dyDescent="0.2">
      <c r="B35" s="229" t="s">
        <v>580</v>
      </c>
    </row>
    <row r="36" spans="2:2" x14ac:dyDescent="0.2">
      <c r="B36" s="229" t="s">
        <v>554</v>
      </c>
    </row>
    <row r="37" spans="2:2" x14ac:dyDescent="0.2">
      <c r="B37" s="229" t="s">
        <v>570</v>
      </c>
    </row>
    <row r="38" spans="2:2" x14ac:dyDescent="0.2">
      <c r="B38" s="229" t="s">
        <v>546</v>
      </c>
    </row>
    <row r="39" spans="2:2" x14ac:dyDescent="0.2">
      <c r="B39" s="229" t="s">
        <v>588</v>
      </c>
    </row>
    <row r="40" spans="2:2" x14ac:dyDescent="0.2">
      <c r="B40" s="229" t="s">
        <v>553</v>
      </c>
    </row>
    <row r="41" spans="2:2" x14ac:dyDescent="0.2">
      <c r="B41" s="229" t="s">
        <v>587</v>
      </c>
    </row>
    <row r="42" spans="2:2" x14ac:dyDescent="0.2">
      <c r="B42" s="229" t="s">
        <v>581</v>
      </c>
    </row>
    <row r="43" spans="2:2" x14ac:dyDescent="0.2">
      <c r="B43" s="229" t="s">
        <v>564</v>
      </c>
    </row>
    <row r="44" spans="2:2" x14ac:dyDescent="0.2">
      <c r="B44" s="229" t="s">
        <v>550</v>
      </c>
    </row>
    <row r="45" spans="2:2" x14ac:dyDescent="0.2">
      <c r="B45" s="229" t="s">
        <v>568</v>
      </c>
    </row>
    <row r="46" spans="2:2" x14ac:dyDescent="0.2">
      <c r="B46" s="229" t="s">
        <v>566</v>
      </c>
    </row>
    <row r="47" spans="2:2" x14ac:dyDescent="0.2">
      <c r="B47" s="229" t="s">
        <v>567</v>
      </c>
    </row>
    <row r="48" spans="2:2" x14ac:dyDescent="0.2">
      <c r="B48" s="229" t="s">
        <v>558</v>
      </c>
    </row>
    <row r="49" spans="2:3" x14ac:dyDescent="0.2">
      <c r="B49" s="229" t="s">
        <v>559</v>
      </c>
    </row>
    <row r="50" spans="2:3" x14ac:dyDescent="0.2">
      <c r="B50" s="229" t="s">
        <v>576</v>
      </c>
    </row>
    <row r="51" spans="2:3" x14ac:dyDescent="0.2">
      <c r="B51" s="229" t="s">
        <v>590</v>
      </c>
    </row>
    <row r="52" spans="2:3" x14ac:dyDescent="0.2">
      <c r="B52" s="229" t="s">
        <v>591</v>
      </c>
    </row>
    <row r="53" spans="2:3" ht="13.5" thickBot="1" x14ac:dyDescent="0.25">
      <c r="B53" s="229" t="s">
        <v>589</v>
      </c>
    </row>
    <row r="54" spans="2:3" ht="13.5" thickBot="1" x14ac:dyDescent="0.25">
      <c r="B54" s="230" t="s">
        <v>582</v>
      </c>
      <c r="C54" s="233">
        <f>COUNTIF(B4:B54,"&lt;&gt;""")</f>
        <v>51</v>
      </c>
    </row>
    <row r="55" spans="2:3" ht="13.5" thickBot="1" x14ac:dyDescent="0.25"/>
    <row r="56" spans="2:3" x14ac:dyDescent="0.2">
      <c r="B56" s="228" t="s">
        <v>619</v>
      </c>
    </row>
    <row r="57" spans="2:3" x14ac:dyDescent="0.2">
      <c r="B57" s="229" t="s">
        <v>632</v>
      </c>
    </row>
    <row r="58" spans="2:3" x14ac:dyDescent="0.2">
      <c r="B58" s="229" t="s">
        <v>656</v>
      </c>
    </row>
    <row r="59" spans="2:3" x14ac:dyDescent="0.2">
      <c r="B59" s="229" t="s">
        <v>597</v>
      </c>
    </row>
    <row r="60" spans="2:3" x14ac:dyDescent="0.2">
      <c r="B60" s="229" t="s">
        <v>613</v>
      </c>
    </row>
    <row r="61" spans="2:3" x14ac:dyDescent="0.2">
      <c r="B61" s="229" t="s">
        <v>600</v>
      </c>
    </row>
    <row r="62" spans="2:3" x14ac:dyDescent="0.2">
      <c r="B62" s="229" t="s">
        <v>636</v>
      </c>
    </row>
    <row r="63" spans="2:3" x14ac:dyDescent="0.2">
      <c r="B63" s="229" t="s">
        <v>611</v>
      </c>
    </row>
    <row r="64" spans="2:3" x14ac:dyDescent="0.2">
      <c r="B64" s="229" t="s">
        <v>658</v>
      </c>
    </row>
    <row r="65" spans="2:2" x14ac:dyDescent="0.2">
      <c r="B65" s="229" t="s">
        <v>614</v>
      </c>
    </row>
    <row r="66" spans="2:2" x14ac:dyDescent="0.2">
      <c r="B66" s="229" t="s">
        <v>643</v>
      </c>
    </row>
    <row r="67" spans="2:2" x14ac:dyDescent="0.2">
      <c r="B67" s="229" t="s">
        <v>657</v>
      </c>
    </row>
    <row r="68" spans="2:2" x14ac:dyDescent="0.2">
      <c r="B68" s="229" t="s">
        <v>616</v>
      </c>
    </row>
    <row r="69" spans="2:2" x14ac:dyDescent="0.2">
      <c r="B69" s="229" t="s">
        <v>645</v>
      </c>
    </row>
    <row r="70" spans="2:2" x14ac:dyDescent="0.2">
      <c r="B70" s="229" t="s">
        <v>642</v>
      </c>
    </row>
    <row r="71" spans="2:2" x14ac:dyDescent="0.2">
      <c r="B71" s="229" t="s">
        <v>659</v>
      </c>
    </row>
    <row r="72" spans="2:2" x14ac:dyDescent="0.2">
      <c r="B72" s="229" t="s">
        <v>623</v>
      </c>
    </row>
    <row r="73" spans="2:2" x14ac:dyDescent="0.2">
      <c r="B73" s="229" t="s">
        <v>608</v>
      </c>
    </row>
    <row r="74" spans="2:2" x14ac:dyDescent="0.2">
      <c r="B74" s="229" t="s">
        <v>628</v>
      </c>
    </row>
    <row r="75" spans="2:2" x14ac:dyDescent="0.2">
      <c r="B75" s="229" t="s">
        <v>625</v>
      </c>
    </row>
    <row r="76" spans="2:2" x14ac:dyDescent="0.2">
      <c r="B76" s="229" t="s">
        <v>655</v>
      </c>
    </row>
    <row r="77" spans="2:2" x14ac:dyDescent="0.2">
      <c r="B77" s="229" t="s">
        <v>617</v>
      </c>
    </row>
    <row r="78" spans="2:2" x14ac:dyDescent="0.2">
      <c r="B78" s="229" t="s">
        <v>626</v>
      </c>
    </row>
    <row r="79" spans="2:2" x14ac:dyDescent="0.2">
      <c r="B79" s="229" t="s">
        <v>639</v>
      </c>
    </row>
    <row r="80" spans="2:2" x14ac:dyDescent="0.2">
      <c r="B80" s="229" t="s">
        <v>654</v>
      </c>
    </row>
    <row r="81" spans="2:2" x14ac:dyDescent="0.2">
      <c r="B81" s="229" t="s">
        <v>606</v>
      </c>
    </row>
    <row r="82" spans="2:2" x14ac:dyDescent="0.2">
      <c r="B82" s="229" t="s">
        <v>649</v>
      </c>
    </row>
    <row r="83" spans="2:2" x14ac:dyDescent="0.2">
      <c r="B83" s="229" t="s">
        <v>602</v>
      </c>
    </row>
    <row r="84" spans="2:2" x14ac:dyDescent="0.2">
      <c r="B84" s="229" t="s">
        <v>598</v>
      </c>
    </row>
    <row r="85" spans="2:2" x14ac:dyDescent="0.2">
      <c r="B85" s="229" t="s">
        <v>601</v>
      </c>
    </row>
    <row r="86" spans="2:2" x14ac:dyDescent="0.2">
      <c r="B86" s="229" t="s">
        <v>622</v>
      </c>
    </row>
    <row r="87" spans="2:2" x14ac:dyDescent="0.2">
      <c r="B87" s="229" t="s">
        <v>651</v>
      </c>
    </row>
    <row r="88" spans="2:2" x14ac:dyDescent="0.2">
      <c r="B88" s="229" t="s">
        <v>595</v>
      </c>
    </row>
    <row r="89" spans="2:2" x14ac:dyDescent="0.2">
      <c r="B89" s="229" t="s">
        <v>629</v>
      </c>
    </row>
    <row r="90" spans="2:2" x14ac:dyDescent="0.2">
      <c r="B90" s="229" t="s">
        <v>638</v>
      </c>
    </row>
    <row r="91" spans="2:2" x14ac:dyDescent="0.2">
      <c r="B91" s="229" t="s">
        <v>631</v>
      </c>
    </row>
    <row r="92" spans="2:2" x14ac:dyDescent="0.2">
      <c r="B92" s="229" t="s">
        <v>610</v>
      </c>
    </row>
    <row r="93" spans="2:2" x14ac:dyDescent="0.2">
      <c r="B93" s="229" t="s">
        <v>620</v>
      </c>
    </row>
    <row r="94" spans="2:2" x14ac:dyDescent="0.2">
      <c r="B94" s="229" t="s">
        <v>644</v>
      </c>
    </row>
    <row r="95" spans="2:2" x14ac:dyDescent="0.2">
      <c r="B95" s="229" t="s">
        <v>612</v>
      </c>
    </row>
    <row r="96" spans="2:2" x14ac:dyDescent="0.2">
      <c r="B96" s="229" t="s">
        <v>627</v>
      </c>
    </row>
    <row r="97" spans="2:2" x14ac:dyDescent="0.2">
      <c r="B97" s="229" t="s">
        <v>599</v>
      </c>
    </row>
    <row r="98" spans="2:2" x14ac:dyDescent="0.2">
      <c r="B98" s="229" t="s">
        <v>641</v>
      </c>
    </row>
    <row r="99" spans="2:2" x14ac:dyDescent="0.2">
      <c r="B99" s="229" t="s">
        <v>660</v>
      </c>
    </row>
    <row r="100" spans="2:2" x14ac:dyDescent="0.2">
      <c r="B100" s="229" t="s">
        <v>605</v>
      </c>
    </row>
    <row r="101" spans="2:2" x14ac:dyDescent="0.2">
      <c r="B101" s="229" t="s">
        <v>596</v>
      </c>
    </row>
    <row r="102" spans="2:2" x14ac:dyDescent="0.2">
      <c r="B102" s="229" t="s">
        <v>634</v>
      </c>
    </row>
    <row r="103" spans="2:2" x14ac:dyDescent="0.2">
      <c r="B103" s="229" t="s">
        <v>607</v>
      </c>
    </row>
    <row r="104" spans="2:2" x14ac:dyDescent="0.2">
      <c r="B104" s="229" t="s">
        <v>609</v>
      </c>
    </row>
    <row r="105" spans="2:2" x14ac:dyDescent="0.2">
      <c r="B105" s="229" t="s">
        <v>604</v>
      </c>
    </row>
    <row r="106" spans="2:2" x14ac:dyDescent="0.2">
      <c r="B106" s="229" t="s">
        <v>624</v>
      </c>
    </row>
    <row r="107" spans="2:2" x14ac:dyDescent="0.2">
      <c r="B107" s="229" t="s">
        <v>635</v>
      </c>
    </row>
    <row r="108" spans="2:2" x14ac:dyDescent="0.2">
      <c r="B108" s="229" t="s">
        <v>640</v>
      </c>
    </row>
    <row r="109" spans="2:2" x14ac:dyDescent="0.2">
      <c r="B109" s="229" t="s">
        <v>603</v>
      </c>
    </row>
    <row r="110" spans="2:2" x14ac:dyDescent="0.2">
      <c r="B110" s="229" t="s">
        <v>652</v>
      </c>
    </row>
    <row r="111" spans="2:2" x14ac:dyDescent="0.2">
      <c r="B111" s="229" t="s">
        <v>662</v>
      </c>
    </row>
    <row r="112" spans="2:2" x14ac:dyDescent="0.2">
      <c r="B112" s="229" t="s">
        <v>647</v>
      </c>
    </row>
    <row r="113" spans="2:3" x14ac:dyDescent="0.2">
      <c r="B113" s="229" t="s">
        <v>633</v>
      </c>
    </row>
    <row r="114" spans="2:3" x14ac:dyDescent="0.2">
      <c r="B114" s="229" t="s">
        <v>653</v>
      </c>
    </row>
    <row r="115" spans="2:3" x14ac:dyDescent="0.2">
      <c r="B115" s="229" t="s">
        <v>637</v>
      </c>
    </row>
    <row r="116" spans="2:3" x14ac:dyDescent="0.2">
      <c r="B116" s="229" t="s">
        <v>646</v>
      </c>
    </row>
    <row r="117" spans="2:3" x14ac:dyDescent="0.2">
      <c r="B117" s="229" t="s">
        <v>594</v>
      </c>
    </row>
    <row r="118" spans="2:3" x14ac:dyDescent="0.2">
      <c r="B118" s="229" t="s">
        <v>661</v>
      </c>
    </row>
    <row r="119" spans="2:3" x14ac:dyDescent="0.2">
      <c r="B119" s="229" t="s">
        <v>648</v>
      </c>
    </row>
    <row r="120" spans="2:3" x14ac:dyDescent="0.2">
      <c r="B120" s="229" t="s">
        <v>650</v>
      </c>
    </row>
    <row r="121" spans="2:3" x14ac:dyDescent="0.2">
      <c r="B121" s="229" t="s">
        <v>621</v>
      </c>
    </row>
    <row r="122" spans="2:3" x14ac:dyDescent="0.2">
      <c r="B122" s="229" t="s">
        <v>618</v>
      </c>
    </row>
    <row r="123" spans="2:3" x14ac:dyDescent="0.2">
      <c r="B123" s="229" t="s">
        <v>615</v>
      </c>
    </row>
    <row r="124" spans="2:3" ht="13.5" thickBot="1" x14ac:dyDescent="0.25">
      <c r="B124" s="229" t="s">
        <v>663</v>
      </c>
    </row>
    <row r="125" spans="2:3" ht="13.5" thickBot="1" x14ac:dyDescent="0.25">
      <c r="B125" s="230" t="s">
        <v>630</v>
      </c>
      <c r="C125" s="233">
        <f>COUNTIF(B56:B125,"&lt;&gt;""")</f>
        <v>70</v>
      </c>
    </row>
    <row r="126" spans="2:3" ht="13.5" thickBot="1" x14ac:dyDescent="0.25"/>
    <row r="127" spans="2:3" x14ac:dyDescent="0.2">
      <c r="B127" s="228" t="s">
        <v>672</v>
      </c>
    </row>
    <row r="128" spans="2:3" x14ac:dyDescent="0.2">
      <c r="B128" s="229" t="s">
        <v>697</v>
      </c>
    </row>
    <row r="129" spans="2:2" x14ac:dyDescent="0.2">
      <c r="B129" s="229" t="s">
        <v>680</v>
      </c>
    </row>
    <row r="130" spans="2:2" x14ac:dyDescent="0.2">
      <c r="B130" s="229" t="s">
        <v>691</v>
      </c>
    </row>
    <row r="131" spans="2:2" x14ac:dyDescent="0.2">
      <c r="B131" s="229" t="s">
        <v>683</v>
      </c>
    </row>
    <row r="132" spans="2:2" x14ac:dyDescent="0.2">
      <c r="B132" s="229" t="s">
        <v>665</v>
      </c>
    </row>
    <row r="133" spans="2:2" x14ac:dyDescent="0.2">
      <c r="B133" s="229" t="s">
        <v>681</v>
      </c>
    </row>
    <row r="134" spans="2:2" x14ac:dyDescent="0.2">
      <c r="B134" s="229" t="s">
        <v>690</v>
      </c>
    </row>
    <row r="135" spans="2:2" x14ac:dyDescent="0.2">
      <c r="B135" s="229" t="s">
        <v>693</v>
      </c>
    </row>
    <row r="136" spans="2:2" x14ac:dyDescent="0.2">
      <c r="B136" s="229" t="s">
        <v>674</v>
      </c>
    </row>
    <row r="137" spans="2:2" x14ac:dyDescent="0.2">
      <c r="B137" s="229" t="s">
        <v>694</v>
      </c>
    </row>
    <row r="138" spans="2:2" x14ac:dyDescent="0.2">
      <c r="B138" s="229" t="s">
        <v>685</v>
      </c>
    </row>
    <row r="139" spans="2:2" x14ac:dyDescent="0.2">
      <c r="B139" s="229" t="s">
        <v>686</v>
      </c>
    </row>
    <row r="140" spans="2:2" x14ac:dyDescent="0.2">
      <c r="B140" s="229" t="s">
        <v>664</v>
      </c>
    </row>
    <row r="141" spans="2:2" x14ac:dyDescent="0.2">
      <c r="B141" s="229" t="s">
        <v>675</v>
      </c>
    </row>
    <row r="142" spans="2:2" x14ac:dyDescent="0.2">
      <c r="B142" s="229" t="s">
        <v>695</v>
      </c>
    </row>
    <row r="143" spans="2:2" x14ac:dyDescent="0.2">
      <c r="B143" s="229" t="s">
        <v>676</v>
      </c>
    </row>
    <row r="144" spans="2:2" x14ac:dyDescent="0.2">
      <c r="B144" s="229" t="s">
        <v>673</v>
      </c>
    </row>
    <row r="145" spans="2:3" x14ac:dyDescent="0.2">
      <c r="B145" s="229" t="s">
        <v>688</v>
      </c>
    </row>
    <row r="146" spans="2:3" x14ac:dyDescent="0.2">
      <c r="B146" s="229" t="s">
        <v>670</v>
      </c>
    </row>
    <row r="147" spans="2:3" x14ac:dyDescent="0.2">
      <c r="B147" s="229" t="s">
        <v>696</v>
      </c>
    </row>
    <row r="148" spans="2:3" x14ac:dyDescent="0.2">
      <c r="B148" s="229" t="s">
        <v>678</v>
      </c>
    </row>
    <row r="149" spans="2:3" x14ac:dyDescent="0.2">
      <c r="B149" s="229" t="s">
        <v>671</v>
      </c>
    </row>
    <row r="150" spans="2:3" x14ac:dyDescent="0.2">
      <c r="B150" s="229" t="s">
        <v>667</v>
      </c>
    </row>
    <row r="151" spans="2:3" x14ac:dyDescent="0.2">
      <c r="B151" s="229" t="s">
        <v>677</v>
      </c>
    </row>
    <row r="152" spans="2:3" x14ac:dyDescent="0.2">
      <c r="B152" s="229" t="s">
        <v>669</v>
      </c>
    </row>
    <row r="153" spans="2:3" x14ac:dyDescent="0.2">
      <c r="B153" s="229" t="s">
        <v>668</v>
      </c>
    </row>
    <row r="154" spans="2:3" x14ac:dyDescent="0.2">
      <c r="B154" s="229" t="s">
        <v>687</v>
      </c>
    </row>
    <row r="155" spans="2:3" x14ac:dyDescent="0.2">
      <c r="B155" s="229" t="s">
        <v>689</v>
      </c>
    </row>
    <row r="156" spans="2:3" x14ac:dyDescent="0.2">
      <c r="B156" s="229" t="s">
        <v>684</v>
      </c>
    </row>
    <row r="157" spans="2:3" x14ac:dyDescent="0.2">
      <c r="B157" s="229" t="s">
        <v>679</v>
      </c>
    </row>
    <row r="158" spans="2:3" x14ac:dyDescent="0.2">
      <c r="B158" s="229" t="s">
        <v>682</v>
      </c>
    </row>
    <row r="159" spans="2:3" ht="13.5" thickBot="1" x14ac:dyDescent="0.25">
      <c r="B159" s="229" t="s">
        <v>666</v>
      </c>
    </row>
    <row r="160" spans="2:3" ht="13.5" thickBot="1" x14ac:dyDescent="0.25">
      <c r="B160" s="230" t="s">
        <v>692</v>
      </c>
      <c r="C160" s="233">
        <f>COUNTIF(B127:B160,"&lt;&gt;""")</f>
        <v>34</v>
      </c>
    </row>
    <row r="161" spans="2:3" ht="13.5" thickBot="1" x14ac:dyDescent="0.25"/>
    <row r="162" spans="2:3" x14ac:dyDescent="0.2">
      <c r="B162" s="228" t="s">
        <v>804</v>
      </c>
    </row>
    <row r="163" spans="2:3" x14ac:dyDescent="0.2">
      <c r="B163" s="229" t="s">
        <v>800</v>
      </c>
    </row>
    <row r="164" spans="2:3" x14ac:dyDescent="0.2">
      <c r="B164" s="229" t="s">
        <v>802</v>
      </c>
    </row>
    <row r="165" spans="2:3" x14ac:dyDescent="0.2">
      <c r="B165" s="229" t="s">
        <v>803</v>
      </c>
    </row>
    <row r="166" spans="2:3" x14ac:dyDescent="0.2">
      <c r="B166" s="229" t="s">
        <v>801</v>
      </c>
    </row>
    <row r="167" spans="2:3" x14ac:dyDescent="0.2">
      <c r="B167" s="229" t="s">
        <v>799</v>
      </c>
    </row>
    <row r="168" spans="2:3" x14ac:dyDescent="0.2">
      <c r="B168" s="229" t="s">
        <v>797</v>
      </c>
    </row>
    <row r="169" spans="2:3" x14ac:dyDescent="0.2">
      <c r="B169" s="229" t="s">
        <v>796</v>
      </c>
    </row>
    <row r="170" spans="2:3" x14ac:dyDescent="0.2">
      <c r="B170" s="229" t="s">
        <v>807</v>
      </c>
    </row>
    <row r="171" spans="2:3" x14ac:dyDescent="0.2">
      <c r="B171" s="229" t="s">
        <v>798</v>
      </c>
    </row>
    <row r="172" spans="2:3" ht="13.5" thickBot="1" x14ac:dyDescent="0.25">
      <c r="B172" s="229" t="s">
        <v>806</v>
      </c>
    </row>
    <row r="173" spans="2:3" ht="13.5" thickBot="1" x14ac:dyDescent="0.25">
      <c r="B173" s="230" t="s">
        <v>805</v>
      </c>
      <c r="C173" s="233">
        <f>COUNTIF(B162:B173,"&lt;&gt;""")</f>
        <v>12</v>
      </c>
    </row>
    <row r="174" spans="2:3" ht="13.5" thickBot="1" x14ac:dyDescent="0.25"/>
    <row r="175" spans="2:3" x14ac:dyDescent="0.2">
      <c r="B175" s="228" t="s">
        <v>813</v>
      </c>
    </row>
    <row r="176" spans="2:3" x14ac:dyDescent="0.2">
      <c r="B176" s="229" t="s">
        <v>811</v>
      </c>
    </row>
    <row r="177" spans="2:2" x14ac:dyDescent="0.2">
      <c r="B177" s="229" t="s">
        <v>828</v>
      </c>
    </row>
    <row r="178" spans="2:2" x14ac:dyDescent="0.2">
      <c r="B178" s="229" t="s">
        <v>809</v>
      </c>
    </row>
    <row r="179" spans="2:2" x14ac:dyDescent="0.2">
      <c r="B179" s="229" t="s">
        <v>818</v>
      </c>
    </row>
    <row r="180" spans="2:2" x14ac:dyDescent="0.2">
      <c r="B180" s="229" t="s">
        <v>817</v>
      </c>
    </row>
    <row r="181" spans="2:2" x14ac:dyDescent="0.2">
      <c r="B181" s="229" t="s">
        <v>821</v>
      </c>
    </row>
    <row r="182" spans="2:2" x14ac:dyDescent="0.2">
      <c r="B182" s="229" t="s">
        <v>829</v>
      </c>
    </row>
    <row r="183" spans="2:2" x14ac:dyDescent="0.2">
      <c r="B183" s="229" t="s">
        <v>820</v>
      </c>
    </row>
    <row r="184" spans="2:2" x14ac:dyDescent="0.2">
      <c r="B184" s="229" t="s">
        <v>827</v>
      </c>
    </row>
    <row r="185" spans="2:2" x14ac:dyDescent="0.2">
      <c r="B185" s="229" t="s">
        <v>822</v>
      </c>
    </row>
    <row r="186" spans="2:2" x14ac:dyDescent="0.2">
      <c r="B186" s="229" t="s">
        <v>808</v>
      </c>
    </row>
    <row r="187" spans="2:2" x14ac:dyDescent="0.2">
      <c r="B187" s="229" t="s">
        <v>814</v>
      </c>
    </row>
    <row r="188" spans="2:2" x14ac:dyDescent="0.2">
      <c r="B188" s="229" t="s">
        <v>812</v>
      </c>
    </row>
    <row r="189" spans="2:2" x14ac:dyDescent="0.2">
      <c r="B189" s="229" t="s">
        <v>810</v>
      </c>
    </row>
    <row r="190" spans="2:2" x14ac:dyDescent="0.2">
      <c r="B190" s="229" t="s">
        <v>823</v>
      </c>
    </row>
    <row r="191" spans="2:2" x14ac:dyDescent="0.2">
      <c r="B191" s="229" t="s">
        <v>816</v>
      </c>
    </row>
    <row r="192" spans="2:2" x14ac:dyDescent="0.2">
      <c r="B192" s="229" t="s">
        <v>815</v>
      </c>
    </row>
    <row r="193" spans="2:3" x14ac:dyDescent="0.2">
      <c r="B193" s="229" t="s">
        <v>819</v>
      </c>
    </row>
    <row r="194" spans="2:3" x14ac:dyDescent="0.2">
      <c r="B194" s="229" t="s">
        <v>825</v>
      </c>
    </row>
    <row r="195" spans="2:3" ht="13.5" thickBot="1" x14ac:dyDescent="0.25">
      <c r="B195" s="229" t="s">
        <v>824</v>
      </c>
    </row>
    <row r="196" spans="2:3" ht="13.5" thickBot="1" x14ac:dyDescent="0.25">
      <c r="B196" s="231" t="s">
        <v>826</v>
      </c>
      <c r="C196" s="233">
        <f>COUNTIF(B175:B196,"&lt;&gt;""")</f>
        <v>22</v>
      </c>
    </row>
    <row r="197" spans="2:3" ht="13.5" thickBot="1" x14ac:dyDescent="0.25">
      <c r="B197" s="20"/>
    </row>
    <row r="198" spans="2:3" x14ac:dyDescent="0.2">
      <c r="B198" s="228" t="s">
        <v>759</v>
      </c>
    </row>
    <row r="199" spans="2:3" x14ac:dyDescent="0.2">
      <c r="B199" s="229" t="s">
        <v>771</v>
      </c>
    </row>
    <row r="200" spans="2:3" x14ac:dyDescent="0.2">
      <c r="B200" s="229" t="s">
        <v>769</v>
      </c>
    </row>
    <row r="201" spans="2:3" x14ac:dyDescent="0.2">
      <c r="B201" s="229" t="s">
        <v>768</v>
      </c>
    </row>
    <row r="202" spans="2:3" x14ac:dyDescent="0.2">
      <c r="B202" s="229" t="s">
        <v>761</v>
      </c>
    </row>
    <row r="203" spans="2:3" x14ac:dyDescent="0.2">
      <c r="B203" s="229" t="s">
        <v>760</v>
      </c>
    </row>
    <row r="204" spans="2:3" x14ac:dyDescent="0.2">
      <c r="B204" s="229" t="s">
        <v>775</v>
      </c>
    </row>
    <row r="205" spans="2:3" x14ac:dyDescent="0.2">
      <c r="B205" s="229" t="s">
        <v>766</v>
      </c>
    </row>
    <row r="206" spans="2:3" x14ac:dyDescent="0.2">
      <c r="B206" s="229" t="s">
        <v>765</v>
      </c>
    </row>
    <row r="207" spans="2:3" x14ac:dyDescent="0.2">
      <c r="B207" s="229" t="s">
        <v>770</v>
      </c>
    </row>
    <row r="208" spans="2:3" x14ac:dyDescent="0.2">
      <c r="B208" s="229" t="s">
        <v>772</v>
      </c>
    </row>
    <row r="209" spans="2:3" x14ac:dyDescent="0.2">
      <c r="B209" s="229" t="s">
        <v>773</v>
      </c>
    </row>
    <row r="210" spans="2:3" x14ac:dyDescent="0.2">
      <c r="B210" s="229" t="s">
        <v>762</v>
      </c>
    </row>
    <row r="211" spans="2:3" x14ac:dyDescent="0.2">
      <c r="B211" s="229" t="s">
        <v>763</v>
      </c>
    </row>
    <row r="212" spans="2:3" x14ac:dyDescent="0.2">
      <c r="B212" s="229" t="s">
        <v>767</v>
      </c>
    </row>
    <row r="213" spans="2:3" x14ac:dyDescent="0.2">
      <c r="B213" s="229" t="s">
        <v>764</v>
      </c>
    </row>
    <row r="214" spans="2:3" ht="13.5" thickBot="1" x14ac:dyDescent="0.25">
      <c r="B214" s="229" t="s">
        <v>776</v>
      </c>
    </row>
    <row r="215" spans="2:3" ht="13.5" thickBot="1" x14ac:dyDescent="0.25">
      <c r="B215" s="230" t="s">
        <v>774</v>
      </c>
      <c r="C215" s="233">
        <f>COUNTIF(B198:B215,"&lt;&gt;""")</f>
        <v>18</v>
      </c>
    </row>
    <row r="216" spans="2:3" ht="13.5" thickBot="1" x14ac:dyDescent="0.25"/>
    <row r="217" spans="2:3" x14ac:dyDescent="0.2">
      <c r="B217" s="228" t="s">
        <v>784</v>
      </c>
    </row>
    <row r="218" spans="2:3" x14ac:dyDescent="0.2">
      <c r="B218" s="229" t="s">
        <v>790</v>
      </c>
    </row>
    <row r="219" spans="2:3" x14ac:dyDescent="0.2">
      <c r="B219" s="229" t="s">
        <v>780</v>
      </c>
    </row>
    <row r="220" spans="2:3" x14ac:dyDescent="0.2">
      <c r="B220" s="229" t="s">
        <v>791</v>
      </c>
    </row>
    <row r="221" spans="2:3" x14ac:dyDescent="0.2">
      <c r="B221" s="229" t="s">
        <v>777</v>
      </c>
    </row>
    <row r="222" spans="2:3" x14ac:dyDescent="0.2">
      <c r="B222" s="229" t="s">
        <v>782</v>
      </c>
    </row>
    <row r="223" spans="2:3" x14ac:dyDescent="0.2">
      <c r="B223" s="229" t="s">
        <v>795</v>
      </c>
    </row>
    <row r="224" spans="2:3" x14ac:dyDescent="0.2">
      <c r="B224" s="229" t="s">
        <v>786</v>
      </c>
    </row>
    <row r="225" spans="2:3" x14ac:dyDescent="0.2">
      <c r="B225" s="229" t="s">
        <v>787</v>
      </c>
    </row>
    <row r="226" spans="2:3" x14ac:dyDescent="0.2">
      <c r="B226" s="229" t="s">
        <v>779</v>
      </c>
    </row>
    <row r="227" spans="2:3" x14ac:dyDescent="0.2">
      <c r="B227" s="229" t="s">
        <v>792</v>
      </c>
    </row>
    <row r="228" spans="2:3" x14ac:dyDescent="0.2">
      <c r="B228" s="229" t="s">
        <v>793</v>
      </c>
    </row>
    <row r="229" spans="2:3" x14ac:dyDescent="0.2">
      <c r="B229" s="229" t="s">
        <v>778</v>
      </c>
    </row>
    <row r="230" spans="2:3" x14ac:dyDescent="0.2">
      <c r="B230" s="229" t="s">
        <v>789</v>
      </c>
    </row>
    <row r="231" spans="2:3" x14ac:dyDescent="0.2">
      <c r="B231" s="229" t="s">
        <v>788</v>
      </c>
    </row>
    <row r="232" spans="2:3" x14ac:dyDescent="0.2">
      <c r="B232" s="229" t="s">
        <v>785</v>
      </c>
    </row>
    <row r="233" spans="2:3" x14ac:dyDescent="0.2">
      <c r="B233" s="229" t="s">
        <v>783</v>
      </c>
    </row>
    <row r="234" spans="2:3" ht="13.5" thickBot="1" x14ac:dyDescent="0.25">
      <c r="B234" s="229" t="s">
        <v>781</v>
      </c>
    </row>
    <row r="235" spans="2:3" ht="13.5" thickBot="1" x14ac:dyDescent="0.25">
      <c r="B235" s="230" t="s">
        <v>794</v>
      </c>
      <c r="C235" s="233">
        <f>COUNTIF(B217:B235,"&lt;&gt;""")</f>
        <v>19</v>
      </c>
    </row>
    <row r="236" spans="2:3" ht="13.5" thickBot="1" x14ac:dyDescent="0.25"/>
    <row r="237" spans="2:3" x14ac:dyDescent="0.2">
      <c r="B237" s="232" t="s">
        <v>721</v>
      </c>
    </row>
    <row r="238" spans="2:3" x14ac:dyDescent="0.2">
      <c r="B238" s="229" t="s">
        <v>722</v>
      </c>
    </row>
    <row r="239" spans="2:3" x14ac:dyDescent="0.2">
      <c r="B239" s="229" t="s">
        <v>729</v>
      </c>
    </row>
    <row r="240" spans="2:3" x14ac:dyDescent="0.2">
      <c r="B240" s="229" t="s">
        <v>702</v>
      </c>
    </row>
    <row r="241" spans="2:2" x14ac:dyDescent="0.2">
      <c r="B241" s="229" t="s">
        <v>724</v>
      </c>
    </row>
    <row r="242" spans="2:2" x14ac:dyDescent="0.2">
      <c r="B242" s="229" t="s">
        <v>703</v>
      </c>
    </row>
    <row r="243" spans="2:2" x14ac:dyDescent="0.2">
      <c r="B243" s="229" t="s">
        <v>730</v>
      </c>
    </row>
    <row r="244" spans="2:2" x14ac:dyDescent="0.2">
      <c r="B244" s="229" t="s">
        <v>714</v>
      </c>
    </row>
    <row r="245" spans="2:2" x14ac:dyDescent="0.2">
      <c r="B245" s="229" t="s">
        <v>699</v>
      </c>
    </row>
    <row r="246" spans="2:2" x14ac:dyDescent="0.2">
      <c r="B246" s="229" t="s">
        <v>727</v>
      </c>
    </row>
    <row r="247" spans="2:2" x14ac:dyDescent="0.2">
      <c r="B247" s="229" t="s">
        <v>720</v>
      </c>
    </row>
    <row r="248" spans="2:2" x14ac:dyDescent="0.2">
      <c r="B248" s="229" t="s">
        <v>739</v>
      </c>
    </row>
    <row r="249" spans="2:2" x14ac:dyDescent="0.2">
      <c r="B249" s="229" t="s">
        <v>719</v>
      </c>
    </row>
    <row r="250" spans="2:2" x14ac:dyDescent="0.2">
      <c r="B250" s="229" t="s">
        <v>707</v>
      </c>
    </row>
    <row r="251" spans="2:2" x14ac:dyDescent="0.2">
      <c r="B251" s="229" t="s">
        <v>698</v>
      </c>
    </row>
    <row r="252" spans="2:2" x14ac:dyDescent="0.2">
      <c r="B252" s="229" t="s">
        <v>713</v>
      </c>
    </row>
    <row r="253" spans="2:2" x14ac:dyDescent="0.2">
      <c r="B253" s="229" t="s">
        <v>726</v>
      </c>
    </row>
    <row r="254" spans="2:2" x14ac:dyDescent="0.2">
      <c r="B254" s="229" t="s">
        <v>734</v>
      </c>
    </row>
    <row r="255" spans="2:2" x14ac:dyDescent="0.2">
      <c r="B255" s="229" t="s">
        <v>740</v>
      </c>
    </row>
    <row r="256" spans="2:2" x14ac:dyDescent="0.2">
      <c r="B256" s="229" t="s">
        <v>711</v>
      </c>
    </row>
    <row r="257" spans="2:2" x14ac:dyDescent="0.2">
      <c r="B257" s="229" t="s">
        <v>723</v>
      </c>
    </row>
    <row r="258" spans="2:2" x14ac:dyDescent="0.2">
      <c r="B258" s="229" t="s">
        <v>717</v>
      </c>
    </row>
    <row r="259" spans="2:2" x14ac:dyDescent="0.2">
      <c r="B259" s="229" t="s">
        <v>736</v>
      </c>
    </row>
    <row r="260" spans="2:2" x14ac:dyDescent="0.2">
      <c r="B260" s="229" t="s">
        <v>704</v>
      </c>
    </row>
    <row r="261" spans="2:2" x14ac:dyDescent="0.2">
      <c r="B261" s="229" t="s">
        <v>705</v>
      </c>
    </row>
    <row r="262" spans="2:2" x14ac:dyDescent="0.2">
      <c r="B262" s="229" t="s">
        <v>741</v>
      </c>
    </row>
    <row r="263" spans="2:2" x14ac:dyDescent="0.2">
      <c r="B263" s="229" t="s">
        <v>706</v>
      </c>
    </row>
    <row r="264" spans="2:2" x14ac:dyDescent="0.2">
      <c r="B264" s="229" t="s">
        <v>728</v>
      </c>
    </row>
    <row r="265" spans="2:2" x14ac:dyDescent="0.2">
      <c r="B265" s="229" t="s">
        <v>731</v>
      </c>
    </row>
    <row r="266" spans="2:2" x14ac:dyDescent="0.2">
      <c r="B266" s="229" t="s">
        <v>732</v>
      </c>
    </row>
    <row r="267" spans="2:2" x14ac:dyDescent="0.2">
      <c r="B267" s="229" t="s">
        <v>709</v>
      </c>
    </row>
    <row r="268" spans="2:2" x14ac:dyDescent="0.2">
      <c r="B268" s="229" t="s">
        <v>708</v>
      </c>
    </row>
    <row r="269" spans="2:2" x14ac:dyDescent="0.2">
      <c r="B269" s="229" t="s">
        <v>742</v>
      </c>
    </row>
    <row r="270" spans="2:2" x14ac:dyDescent="0.2">
      <c r="B270" s="229" t="s">
        <v>738</v>
      </c>
    </row>
    <row r="271" spans="2:2" x14ac:dyDescent="0.2">
      <c r="B271" s="229" t="s">
        <v>710</v>
      </c>
    </row>
    <row r="272" spans="2:2" x14ac:dyDescent="0.2">
      <c r="B272" s="229" t="s">
        <v>737</v>
      </c>
    </row>
    <row r="273" spans="2:3" x14ac:dyDescent="0.2">
      <c r="B273" s="229" t="s">
        <v>712</v>
      </c>
    </row>
    <row r="274" spans="2:3" x14ac:dyDescent="0.2">
      <c r="B274" s="229" t="s">
        <v>716</v>
      </c>
    </row>
    <row r="275" spans="2:3" x14ac:dyDescent="0.2">
      <c r="B275" s="229" t="s">
        <v>735</v>
      </c>
    </row>
    <row r="276" spans="2:3" x14ac:dyDescent="0.2">
      <c r="B276" s="229" t="s">
        <v>715</v>
      </c>
    </row>
    <row r="277" spans="2:3" x14ac:dyDescent="0.2">
      <c r="B277" s="229" t="s">
        <v>718</v>
      </c>
    </row>
    <row r="278" spans="2:3" x14ac:dyDescent="0.2">
      <c r="B278" s="229" t="s">
        <v>733</v>
      </c>
    </row>
    <row r="279" spans="2:3" x14ac:dyDescent="0.2">
      <c r="B279" s="229" t="s">
        <v>725</v>
      </c>
    </row>
    <row r="280" spans="2:3" ht="13.5" thickBot="1" x14ac:dyDescent="0.25">
      <c r="B280" s="229" t="s">
        <v>700</v>
      </c>
    </row>
    <row r="281" spans="2:3" ht="13.5" thickBot="1" x14ac:dyDescent="0.25">
      <c r="B281" s="230" t="s">
        <v>701</v>
      </c>
      <c r="C281" s="233">
        <f>COUNTIF(B237:B281,"&lt;&gt;""")</f>
        <v>45</v>
      </c>
    </row>
    <row r="282" spans="2:3" ht="13.5" thickBot="1" x14ac:dyDescent="0.25"/>
    <row r="283" spans="2:3" x14ac:dyDescent="0.2">
      <c r="B283" s="228" t="s">
        <v>748</v>
      </c>
    </row>
    <row r="284" spans="2:3" x14ac:dyDescent="0.2">
      <c r="B284" s="229" t="s">
        <v>749</v>
      </c>
    </row>
    <row r="285" spans="2:3" x14ac:dyDescent="0.2">
      <c r="B285" s="229" t="s">
        <v>743</v>
      </c>
    </row>
    <row r="286" spans="2:3" x14ac:dyDescent="0.2">
      <c r="B286" s="229" t="s">
        <v>745</v>
      </c>
    </row>
    <row r="287" spans="2:3" x14ac:dyDescent="0.2">
      <c r="B287" s="229" t="s">
        <v>744</v>
      </c>
    </row>
    <row r="288" spans="2:3" ht="13.5" thickBot="1" x14ac:dyDescent="0.25">
      <c r="B288" s="229" t="s">
        <v>746</v>
      </c>
    </row>
    <row r="289" spans="2:3" ht="13.5" thickBot="1" x14ac:dyDescent="0.25">
      <c r="B289" s="230" t="s">
        <v>747</v>
      </c>
      <c r="C289" s="233">
        <f>COUNTIF(B283:B289,"&lt;&gt;""")</f>
        <v>7</v>
      </c>
    </row>
    <row r="290" spans="2:3" ht="13.5" thickBot="1" x14ac:dyDescent="0.25"/>
    <row r="291" spans="2:3" x14ac:dyDescent="0.2">
      <c r="B291" s="228" t="s">
        <v>754</v>
      </c>
    </row>
    <row r="292" spans="2:3" x14ac:dyDescent="0.2">
      <c r="B292" s="229" t="s">
        <v>753</v>
      </c>
    </row>
    <row r="293" spans="2:3" x14ac:dyDescent="0.2">
      <c r="B293" s="229" t="s">
        <v>750</v>
      </c>
    </row>
    <row r="294" spans="2:3" x14ac:dyDescent="0.2">
      <c r="B294" s="229" t="s">
        <v>752</v>
      </c>
    </row>
    <row r="295" spans="2:3" ht="13.5" thickBot="1" x14ac:dyDescent="0.25">
      <c r="B295" s="229" t="s">
        <v>755</v>
      </c>
    </row>
    <row r="296" spans="2:3" ht="13.5" thickBot="1" x14ac:dyDescent="0.25">
      <c r="B296" s="230" t="s">
        <v>751</v>
      </c>
      <c r="C296" s="233">
        <f>COUNTIF(B291:B296,"&lt;&gt;""")</f>
        <v>6</v>
      </c>
    </row>
    <row r="297" spans="2:3" ht="13.5" thickBot="1" x14ac:dyDescent="0.25"/>
    <row r="298" spans="2:3" x14ac:dyDescent="0.2">
      <c r="B298" s="228" t="s">
        <v>757</v>
      </c>
    </row>
    <row r="299" spans="2:3" ht="13.5" thickBot="1" x14ac:dyDescent="0.25">
      <c r="B299" s="229" t="s">
        <v>758</v>
      </c>
    </row>
    <row r="300" spans="2:3" ht="13.5" thickBot="1" x14ac:dyDescent="0.25">
      <c r="B300" s="230" t="s">
        <v>756</v>
      </c>
      <c r="C300" s="233">
        <f>COUNTIF(B298:B300,"&lt;&gt;""")</f>
        <v>3</v>
      </c>
    </row>
  </sheetData>
  <sortState ref="B1:B1347">
    <sortCondition ref="B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Y91"/>
  <sheetViews>
    <sheetView showGridLines="0" zoomScaleNormal="100" workbookViewId="0">
      <selection activeCell="F96" sqref="F96"/>
    </sheetView>
  </sheetViews>
  <sheetFormatPr defaultRowHeight="12.75" x14ac:dyDescent="0.2"/>
  <cols>
    <col min="1" max="1" width="3.28515625" style="17" customWidth="1"/>
    <col min="2" max="2" width="10.85546875" style="18" customWidth="1"/>
    <col min="3" max="3" width="12.28515625" style="177" customWidth="1"/>
    <col min="4" max="24" width="11" style="177" customWidth="1"/>
    <col min="25" max="16384" width="9.140625" style="17"/>
  </cols>
  <sheetData>
    <row r="2" spans="2:25" ht="17.25" thickBot="1" x14ac:dyDescent="0.3">
      <c r="B2" s="244" t="s">
        <v>1009</v>
      </c>
      <c r="C2" s="246"/>
      <c r="D2" s="246"/>
      <c r="E2" s="246"/>
      <c r="F2" s="246"/>
      <c r="G2" s="246"/>
      <c r="H2" s="246"/>
      <c r="I2" s="246"/>
      <c r="J2" s="246"/>
      <c r="K2" s="246"/>
      <c r="L2" s="246"/>
      <c r="M2" s="246"/>
      <c r="N2" s="246"/>
      <c r="O2" s="246"/>
      <c r="P2" s="246"/>
      <c r="Q2" s="246"/>
      <c r="R2" s="246"/>
      <c r="S2" s="246"/>
      <c r="T2" s="246"/>
      <c r="U2" s="246"/>
      <c r="V2" s="246"/>
      <c r="W2" s="246"/>
      <c r="X2" s="246"/>
    </row>
    <row r="3" spans="2:25" ht="14.25" thickTop="1" thickBot="1" x14ac:dyDescent="0.25"/>
    <row r="4" spans="2:25" s="8" customFormat="1" ht="13.5" thickBot="1" x14ac:dyDescent="0.25">
      <c r="B4" s="117" t="s">
        <v>0</v>
      </c>
      <c r="C4" s="436" t="s">
        <v>108</v>
      </c>
      <c r="D4" s="438"/>
      <c r="E4" s="436" t="s">
        <v>109</v>
      </c>
      <c r="F4" s="439"/>
      <c r="G4" s="436" t="s">
        <v>110</v>
      </c>
      <c r="H4" s="439"/>
      <c r="I4" s="436" t="s">
        <v>111</v>
      </c>
      <c r="J4" s="437"/>
      <c r="K4" s="436" t="s">
        <v>112</v>
      </c>
      <c r="L4" s="437"/>
      <c r="M4" s="436" t="s">
        <v>113</v>
      </c>
      <c r="N4" s="437"/>
      <c r="O4" s="436" t="s">
        <v>114</v>
      </c>
      <c r="P4" s="437"/>
      <c r="Q4" s="436" t="s">
        <v>115</v>
      </c>
      <c r="R4" s="437"/>
      <c r="S4" s="436" t="s">
        <v>116</v>
      </c>
      <c r="T4" s="437"/>
      <c r="U4" s="436" t="s">
        <v>117</v>
      </c>
      <c r="V4" s="437"/>
      <c r="W4" s="436" t="s">
        <v>118</v>
      </c>
      <c r="X4" s="437"/>
    </row>
    <row r="5" spans="2:25" s="9" customFormat="1" x14ac:dyDescent="0.2">
      <c r="B5" s="254" t="s">
        <v>1</v>
      </c>
      <c r="C5" s="247" t="str">
        <f>IF('1_ IHW Samples and References'!C5="",0,'1_ IHW Samples and References'!C5)</f>
        <v>03:01</v>
      </c>
      <c r="D5" s="248" t="str">
        <f>IF('1_ IHW Samples and References'!D5="",0,'1_ IHW Samples and References'!D5)</f>
        <v>03:01</v>
      </c>
      <c r="E5" s="247" t="str">
        <f>IF('1_ IHW Samples and References'!E5="",0,'1_ IHW Samples and References'!E5)</f>
        <v>56:01</v>
      </c>
      <c r="F5" s="248" t="str">
        <f>IF('1_ IHW Samples and References'!F5="",0,'1_ IHW Samples and References'!F5)</f>
        <v>35:01</v>
      </c>
      <c r="G5" s="247" t="str">
        <f>IF('1_ IHW Samples and References'!G5="",0,'1_ IHW Samples and References'!G5)</f>
        <v>01:02</v>
      </c>
      <c r="H5" s="248" t="str">
        <f>IF('1_ IHW Samples and References'!H5="",0,'1_ IHW Samples and References'!H5)</f>
        <v>04:01</v>
      </c>
      <c r="I5" s="247" t="str">
        <f>IF('1_ IHW Samples and References'!I5="",0,'1_ IHW Samples and References'!I5)</f>
        <v>08:01</v>
      </c>
      <c r="J5" s="248" t="str">
        <f>IF('1_ IHW Samples and References'!J5="",0,'1_ IHW Samples and References'!J5)</f>
        <v>01:01</v>
      </c>
      <c r="K5" s="247">
        <f>IF('1_ IHW Samples and References'!K5="",0,'1_ IHW Samples and References'!K5)</f>
        <v>0</v>
      </c>
      <c r="L5" s="248">
        <f>IF('1_ IHW Samples and References'!L5="",0,'1_ IHW Samples and References'!L5)</f>
        <v>0</v>
      </c>
      <c r="M5" s="247">
        <f>IF('1_ IHW Samples and References'!M5="",0,'1_ IHW Samples and References'!M5)</f>
        <v>0</v>
      </c>
      <c r="N5" s="248">
        <f>IF('1_ IHW Samples and References'!N5="",0,'1_ IHW Samples and References'!N5)</f>
        <v>0</v>
      </c>
      <c r="O5" s="247">
        <f>IF('1_ IHW Samples and References'!O5="",0,'1_ IHW Samples and References'!O5)</f>
        <v>0</v>
      </c>
      <c r="P5" s="248">
        <f>IF('1_ IHW Samples and References'!P5="",0,'1_ IHW Samples and References'!P5)</f>
        <v>0</v>
      </c>
      <c r="Q5" s="247" t="str">
        <f>IF('1_ IHW Samples and References'!Q5="",0,'1_ IHW Samples and References'!Q5)</f>
        <v>04:01</v>
      </c>
      <c r="R5" s="248" t="str">
        <f>IF('1_ IHW Samples and References'!R5="",0,'1_ IHW Samples and References'!R5)</f>
        <v>01:01</v>
      </c>
      <c r="S5" s="247" t="str">
        <f>IF('1_ IHW Samples and References'!S5="",0,'1_ IHW Samples and References'!S5)</f>
        <v>04:02</v>
      </c>
      <c r="T5" s="248" t="str">
        <f>IF('1_ IHW Samples and References'!T5="",0,'1_ IHW Samples and References'!T5)</f>
        <v>05:01:01</v>
      </c>
      <c r="U5" s="247" t="str">
        <f>IF('1_ IHW Samples and References'!U5="",0,'1_ IHW Samples and References'!U5)</f>
        <v>02:01:01</v>
      </c>
      <c r="V5" s="248" t="str">
        <f>IF('1_ IHW Samples and References'!V5="",0,'1_ IHW Samples and References'!V5)</f>
        <v>01:03</v>
      </c>
      <c r="W5" s="247" t="str">
        <f>IF('1_ IHW Samples and References'!W5="",0,'1_ IHW Samples and References'!W5)</f>
        <v>11:01:01</v>
      </c>
      <c r="X5" s="248" t="str">
        <f>IF('1_ IHW Samples and References'!X5="",0,'1_ IHW Samples and References'!X5)</f>
        <v>04:02</v>
      </c>
    </row>
    <row r="6" spans="2:25" s="11" customFormat="1" x14ac:dyDescent="0.2">
      <c r="B6" s="255" t="s">
        <v>2</v>
      </c>
      <c r="C6" s="249" t="str">
        <f>IF('1_ IHW Samples and References'!C6="",0,'1_ IHW Samples and References'!C6)</f>
        <v>24:02</v>
      </c>
      <c r="D6" s="250" t="str">
        <f>IF('1_ IHW Samples and References'!D6="",0,'1_ IHW Samples and References'!D6)</f>
        <v>01:01:01</v>
      </c>
      <c r="E6" s="249" t="str">
        <f>IF('1_ IHW Samples and References'!E6="",0,'1_ IHW Samples and References'!E6)</f>
        <v>39:06:01</v>
      </c>
      <c r="F6" s="250" t="str">
        <f>IF('1_ IHW Samples and References'!F6="",0,'1_ IHW Samples and References'!F6)</f>
        <v>58:01</v>
      </c>
      <c r="G6" s="249" t="str">
        <f>IF('1_ IHW Samples and References'!G6="",0,'1_ IHW Samples and References'!G6)</f>
        <v>07:02</v>
      </c>
      <c r="H6" s="250" t="str">
        <f>IF('1_ IHW Samples and References'!H6="",0,'1_ IHW Samples and References'!H6)</f>
        <v>07:01</v>
      </c>
      <c r="I6" s="249" t="str">
        <f>IF('1_ IHW Samples and References'!I6="",0,'1_ IHW Samples and References'!I6)</f>
        <v>08:01</v>
      </c>
      <c r="J6" s="250" t="str">
        <f>IF('1_ IHW Samples and References'!J6="",0,'1_ IHW Samples and References'!J6)</f>
        <v>13:03</v>
      </c>
      <c r="K6" s="249" t="str">
        <f>IF('1_ IHW Samples and References'!K6="",0,'1_ IHW Samples and References'!K6)</f>
        <v>01</v>
      </c>
      <c r="L6" s="250">
        <v>0</v>
      </c>
      <c r="M6" s="249">
        <f>IF('1_ IHW Samples and References'!M6="",0,'1_ IHW Samples and References'!M6)</f>
        <v>0</v>
      </c>
      <c r="N6" s="250">
        <f>IF('1_ IHW Samples and References'!N6="",0,'1_ IHW Samples and References'!N6)</f>
        <v>0</v>
      </c>
      <c r="O6" s="249">
        <f>IF('1_ IHW Samples and References'!O6="",0,'1_ IHW Samples and References'!O6)</f>
        <v>0</v>
      </c>
      <c r="P6" s="250">
        <f>IF('1_ IHW Samples and References'!P6="",0,'1_ IHW Samples and References'!P6)</f>
        <v>0</v>
      </c>
      <c r="Q6" s="249" t="str">
        <f>IF('1_ IHW Samples and References'!Q6="",0,'1_ IHW Samples and References'!Q6)</f>
        <v>04:01</v>
      </c>
      <c r="R6" s="250" t="str">
        <f>IF('1_ IHW Samples and References'!R6="",0,'1_ IHW Samples and References'!R6)</f>
        <v>05:01</v>
      </c>
      <c r="S6" s="249" t="str">
        <f>IF('1_ IHW Samples and References'!S6="",0,'1_ IHW Samples and References'!S6)</f>
        <v>04:02</v>
      </c>
      <c r="T6" s="250" t="str">
        <f>IF('1_ IHW Samples and References'!T6="",0,'1_ IHW Samples and References'!T6)</f>
        <v>03:01</v>
      </c>
      <c r="U6" s="249" t="str">
        <f>IF('1_ IHW Samples and References'!U6="",0,'1_ IHW Samples and References'!U6)</f>
        <v>01:03</v>
      </c>
      <c r="V6" s="250" t="str">
        <f>IF('1_ IHW Samples and References'!V6="",0,'1_ IHW Samples and References'!V6)</f>
        <v>01:03</v>
      </c>
      <c r="W6" s="249" t="str">
        <f>IF('1_ IHW Samples and References'!W6="",0,'1_ IHW Samples and References'!W6)</f>
        <v>03:01:01</v>
      </c>
      <c r="X6" s="250" t="str">
        <f>IF('1_ IHW Samples and References'!X6="",0,'1_ IHW Samples and References'!X6)</f>
        <v>04:01:01</v>
      </c>
      <c r="Y6" s="10"/>
    </row>
    <row r="7" spans="2:25" s="11" customFormat="1" x14ac:dyDescent="0.2">
      <c r="B7" s="255" t="s">
        <v>3</v>
      </c>
      <c r="C7" s="249" t="str">
        <f>IF('1_ IHW Samples and References'!C7="",0,'1_ IHW Samples and References'!C7)</f>
        <v>02:01</v>
      </c>
      <c r="D7" s="250" t="str">
        <f>IF('1_ IHW Samples and References'!D7="",0,'1_ IHW Samples and References'!D7)</f>
        <v>01:01</v>
      </c>
      <c r="E7" s="249" t="str">
        <f>IF('1_ IHW Samples and References'!E7="",0,'1_ IHW Samples and References'!E7)</f>
        <v>07:02</v>
      </c>
      <c r="F7" s="250" t="str">
        <f>IF('1_ IHW Samples and References'!F7="",0,'1_ IHW Samples and References'!F7)</f>
        <v>50:01</v>
      </c>
      <c r="G7" s="249" t="str">
        <f>IF('1_ IHW Samples and References'!G7="",0,'1_ IHW Samples and References'!G7)</f>
        <v>07:02</v>
      </c>
      <c r="H7" s="250" t="str">
        <f>IF('1_ IHW Samples and References'!H7="",0,'1_ IHW Samples and References'!H7)</f>
        <v>06:02</v>
      </c>
      <c r="I7" s="249" t="str">
        <f>IF('1_ IHW Samples and References'!I7="",0,'1_ IHW Samples and References'!I7)</f>
        <v>04:04</v>
      </c>
      <c r="J7" s="250" t="str">
        <f>IF('1_ IHW Samples and References'!J7="",0,'1_ IHW Samples and References'!J7)</f>
        <v>07:01</v>
      </c>
      <c r="K7" s="249">
        <f>IF('1_ IHW Samples and References'!K7="",0,'1_ IHW Samples and References'!K7)</f>
        <v>0</v>
      </c>
      <c r="L7" s="250">
        <f>IF('1_ IHW Samples and References'!L7="",0,'1_ IHW Samples and References'!L7)</f>
        <v>0</v>
      </c>
      <c r="M7" s="249" t="str">
        <f>IF('1_ IHW Samples and References'!M7="",0,'1_ IHW Samples and References'!M7)</f>
        <v>01</v>
      </c>
      <c r="N7" s="250">
        <f>IF('1_ IHW Samples and References'!N7="",0,'1_ IHW Samples and References'!N7)</f>
        <v>0</v>
      </c>
      <c r="O7" s="249">
        <f>IF('1_ IHW Samples and References'!O7="",0,'1_ IHW Samples and References'!O7)</f>
        <v>0</v>
      </c>
      <c r="P7" s="250">
        <f>IF('1_ IHW Samples and References'!P7="",0,'1_ IHW Samples and References'!P7)</f>
        <v>0</v>
      </c>
      <c r="Q7" s="249" t="str">
        <f>IF('1_ IHW Samples and References'!Q7="",0,'1_ IHW Samples and References'!Q7)</f>
        <v>03:01</v>
      </c>
      <c r="R7" s="250" t="str">
        <f>IF('1_ IHW Samples and References'!R7="",0,'1_ IHW Samples and References'!R7)</f>
        <v>02:01</v>
      </c>
      <c r="S7" s="249" t="str">
        <f>IF('1_ IHW Samples and References'!S7="",0,'1_ IHW Samples and References'!S7)</f>
        <v>03:02:01</v>
      </c>
      <c r="T7" s="250" t="str">
        <f>IF('1_ IHW Samples and References'!T7="",0,'1_ IHW Samples and References'!T7)</f>
        <v>02:01</v>
      </c>
      <c r="U7" s="249" t="str">
        <f>IF('1_ IHW Samples and References'!U7="",0,'1_ IHW Samples and References'!U7)</f>
        <v>01:04</v>
      </c>
      <c r="V7" s="250">
        <f>IF('1_ IHW Samples and References'!V7="",0,'1_ IHW Samples and References'!V7)</f>
        <v>0</v>
      </c>
      <c r="W7" s="249" t="str">
        <f>IF('1_ IHW Samples and References'!W7="",0,'1_ IHW Samples and References'!W7)</f>
        <v>15:01</v>
      </c>
      <c r="X7" s="250" t="str">
        <f>IF('1_ IHW Samples and References'!X7="",0,'1_ IHW Samples and References'!X7)</f>
        <v>06:01</v>
      </c>
      <c r="Y7" s="10"/>
    </row>
    <row r="8" spans="2:25" s="11" customFormat="1" x14ac:dyDescent="0.2">
      <c r="B8" s="255" t="s">
        <v>4</v>
      </c>
      <c r="C8" s="249" t="str">
        <f>IF('1_ IHW Samples and References'!C8="",0,'1_ IHW Samples and References'!C8)</f>
        <v>68:01:02</v>
      </c>
      <c r="D8" s="250" t="str">
        <f>IF('1_ IHW Samples and References'!D8="",0,'1_ IHW Samples and References'!D8)</f>
        <v>01:01</v>
      </c>
      <c r="E8" s="249" t="str">
        <f>IF('1_ IHW Samples and References'!E8="",0,'1_ IHW Samples and References'!E8)</f>
        <v>44:04</v>
      </c>
      <c r="F8" s="250" t="str">
        <f>IF('1_ IHW Samples and References'!F8="",0,'1_ IHW Samples and References'!F8)</f>
        <v>15:01</v>
      </c>
      <c r="G8" s="249" t="str">
        <f>IF('1_ IHW Samples and References'!G8="",0,'1_ IHW Samples and References'!G8)</f>
        <v>16:01</v>
      </c>
      <c r="H8" s="250" t="str">
        <f>IF('1_ IHW Samples and References'!H8="",0,'1_ IHW Samples and References'!H8)</f>
        <v>06:02</v>
      </c>
      <c r="I8" s="249" t="str">
        <f>IF('1_ IHW Samples and References'!I8="",0,'1_ IHW Samples and References'!I8)</f>
        <v>11:01</v>
      </c>
      <c r="J8" s="250" t="str">
        <f>IF('1_ IHW Samples and References'!J8="",0,'1_ IHW Samples and References'!J8)</f>
        <v>04:01</v>
      </c>
      <c r="K8" s="249" t="str">
        <f>IF('1_ IHW Samples and References'!K8="",0,'1_ IHW Samples and References'!K8)</f>
        <v>02</v>
      </c>
      <c r="L8" s="250">
        <f>IF('1_ IHW Samples and References'!L8="",0,'1_ IHW Samples and References'!L8)</f>
        <v>0</v>
      </c>
      <c r="M8" s="249" t="str">
        <f>IF('1_ IHW Samples and References'!M8="",0,'1_ IHW Samples and References'!M8)</f>
        <v>01</v>
      </c>
      <c r="N8" s="250">
        <f>IF('1_ IHW Samples and References'!N8="",0,'1_ IHW Samples and References'!N8)</f>
        <v>0</v>
      </c>
      <c r="O8" s="249">
        <f>IF('1_ IHW Samples and References'!O8="",0,'1_ IHW Samples and References'!O8)</f>
        <v>0</v>
      </c>
      <c r="P8" s="250">
        <f>IF('1_ IHW Samples and References'!P8="",0,'1_ IHW Samples and References'!P8)</f>
        <v>0</v>
      </c>
      <c r="Q8" s="249" t="str">
        <f>IF('1_ IHW Samples and References'!Q8="",0,'1_ IHW Samples and References'!Q8)</f>
        <v>05:01</v>
      </c>
      <c r="R8" s="250" t="str">
        <f>IF('1_ IHW Samples and References'!R8="",0,'1_ IHW Samples and References'!R8)</f>
        <v>03:01</v>
      </c>
      <c r="S8" s="249" t="str">
        <f>IF('1_ IHW Samples and References'!S8="",0,'1_ IHW Samples and References'!S8)</f>
        <v>03:01</v>
      </c>
      <c r="T8" s="250" t="str">
        <f>IF('1_ IHW Samples and References'!T8="",0,'1_ IHW Samples and References'!T8)</f>
        <v>03:02</v>
      </c>
      <c r="U8" s="249" t="str">
        <f>IF('1_ IHW Samples and References'!U8="",0,'1_ IHW Samples and References'!U8)</f>
        <v>01:03</v>
      </c>
      <c r="V8" s="250" t="str">
        <f>IF('1_ IHW Samples and References'!V8="",0,'1_ IHW Samples and References'!V8)</f>
        <v>01:03</v>
      </c>
      <c r="W8" s="249" t="str">
        <f>IF('1_ IHW Samples and References'!W8="",0,'1_ IHW Samples and References'!W8)</f>
        <v>04:01:01</v>
      </c>
      <c r="X8" s="250" t="str">
        <f>IF('1_ IHW Samples and References'!X8="",0,'1_ IHW Samples and References'!X8)</f>
        <v>04:02</v>
      </c>
      <c r="Y8" s="10"/>
    </row>
    <row r="9" spans="2:25" s="11" customFormat="1" x14ac:dyDescent="0.2">
      <c r="B9" s="255" t="s">
        <v>5</v>
      </c>
      <c r="C9" s="249" t="str">
        <f>IF('1_ IHW Samples and References'!C9="",0,'1_ IHW Samples and References'!C9)</f>
        <v>29:02</v>
      </c>
      <c r="D9" s="250" t="str">
        <f>IF('1_ IHW Samples and References'!D9="",0,'1_ IHW Samples and References'!D9)</f>
        <v>26:01</v>
      </c>
      <c r="E9" s="249" t="str">
        <f>IF('1_ IHW Samples and References'!E9="",0,'1_ IHW Samples and References'!E9)</f>
        <v>44:03</v>
      </c>
      <c r="F9" s="250" t="str">
        <f>IF('1_ IHW Samples and References'!F9="",0,'1_ IHW Samples and References'!F9)</f>
        <v>44:02</v>
      </c>
      <c r="G9" s="249" t="str">
        <f>IF('1_ IHW Samples and References'!G9="",0,'1_ IHW Samples and References'!G9)</f>
        <v>16:01</v>
      </c>
      <c r="H9" s="250" t="str">
        <f>IF('1_ IHW Samples and References'!H9="",0,'1_ IHW Samples and References'!H9)</f>
        <v>05:01</v>
      </c>
      <c r="I9" s="249" t="str">
        <f>IF('1_ IHW Samples and References'!I9="",0,'1_ IHW Samples and References'!I9)</f>
        <v>01:01</v>
      </c>
      <c r="J9" s="250" t="str">
        <f>IF('1_ IHW Samples and References'!J9="",0,'1_ IHW Samples and References'!J9)</f>
        <v>15:01</v>
      </c>
      <c r="K9" s="249">
        <f>IF('1_ IHW Samples and References'!K9="",0,'1_ IHW Samples and References'!K9)</f>
        <v>0</v>
      </c>
      <c r="L9" s="250">
        <f>IF('1_ IHW Samples and References'!L9="",0,'1_ IHW Samples and References'!L9)</f>
        <v>0</v>
      </c>
      <c r="M9" s="249">
        <f>IF('1_ IHW Samples and References'!M9="",0,'1_ IHW Samples and References'!M9)</f>
        <v>0</v>
      </c>
      <c r="N9" s="250">
        <f>IF('1_ IHW Samples and References'!N9="",0,'1_ IHW Samples and References'!N9)</f>
        <v>0</v>
      </c>
      <c r="O9" s="249">
        <f>IF('1_ IHW Samples and References'!O9="",0,'1_ IHW Samples and References'!O9)</f>
        <v>0</v>
      </c>
      <c r="P9" s="250">
        <f>IF('1_ IHW Samples and References'!P9="",0,'1_ IHW Samples and References'!P9)</f>
        <v>0</v>
      </c>
      <c r="Q9" s="249" t="str">
        <f>IF('1_ IHW Samples and References'!Q9="",0,'1_ IHW Samples and References'!Q9)</f>
        <v>01:01</v>
      </c>
      <c r="R9" s="250" t="str">
        <f>IF('1_ IHW Samples and References'!R9="",0,'1_ IHW Samples and References'!R9)</f>
        <v>01:02</v>
      </c>
      <c r="S9" s="249" t="str">
        <f>IF('1_ IHW Samples and References'!S9="",0,'1_ IHW Samples and References'!S9)</f>
        <v>05:01</v>
      </c>
      <c r="T9" s="250" t="str">
        <f>IF('1_ IHW Samples and References'!T9="",0,'1_ IHW Samples and References'!T9)</f>
        <v>06:02</v>
      </c>
      <c r="U9" s="249" t="str">
        <f>IF('1_ IHW Samples and References'!U9="",0,'1_ IHW Samples and References'!U9)</f>
        <v>01:03</v>
      </c>
      <c r="V9" s="250" t="str">
        <f>IF('1_ IHW Samples and References'!V9="",0,'1_ IHW Samples and References'!V9)</f>
        <v>01:03</v>
      </c>
      <c r="W9" s="249" t="str">
        <f>IF('1_ IHW Samples and References'!W9="",0,'1_ IHW Samples and References'!W9)</f>
        <v>02:01:02</v>
      </c>
      <c r="X9" s="250" t="str">
        <f>IF('1_ IHW Samples and References'!X9="",0,'1_ IHW Samples and References'!X9)</f>
        <v>04:01</v>
      </c>
      <c r="Y9" s="10"/>
    </row>
    <row r="10" spans="2:25" s="11" customFormat="1" x14ac:dyDescent="0.2">
      <c r="B10" s="255" t="s">
        <v>6</v>
      </c>
      <c r="C10" s="249" t="str">
        <f>IF('1_ IHW Samples and References'!C10="",0,'1_ IHW Samples and References'!C10)</f>
        <v>01:01</v>
      </c>
      <c r="D10" s="250" t="str">
        <f>IF('1_ IHW Samples and References'!D10="",0,'1_ IHW Samples and References'!D10)</f>
        <v>11:01</v>
      </c>
      <c r="E10" s="249" t="str">
        <f>IF('1_ IHW Samples and References'!E10="",0,'1_ IHW Samples and References'!E10)</f>
        <v>07:02</v>
      </c>
      <c r="F10" s="250" t="str">
        <f>IF('1_ IHW Samples and References'!F10="",0,'1_ IHW Samples and References'!F10)</f>
        <v>51:01</v>
      </c>
      <c r="G10" s="249" t="str">
        <f>IF('1_ IHW Samples and References'!G10="",0,'1_ IHW Samples and References'!G10)</f>
        <v>07:02</v>
      </c>
      <c r="H10" s="250" t="str">
        <f>IF('1_ IHW Samples and References'!H10="",0,'1_ IHW Samples and References'!H10)</f>
        <v>15:02</v>
      </c>
      <c r="I10" s="249" t="str">
        <f>IF('1_ IHW Samples and References'!I10="",0,'1_ IHW Samples and References'!I10)</f>
        <v>04:04</v>
      </c>
      <c r="J10" s="250" t="str">
        <f>IF('1_ IHW Samples and References'!J10="",0,'1_ IHW Samples and References'!J10)</f>
        <v>04:02</v>
      </c>
      <c r="K10" s="249">
        <f>IF('1_ IHW Samples and References'!K10="",0,'1_ IHW Samples and References'!K10)</f>
        <v>0</v>
      </c>
      <c r="L10" s="250">
        <f>IF('1_ IHW Samples and References'!L10="",0,'1_ IHW Samples and References'!L10)</f>
        <v>0</v>
      </c>
      <c r="M10" s="249">
        <f>IF('1_ IHW Samples and References'!M10="",0,'1_ IHW Samples and References'!M10)</f>
        <v>0</v>
      </c>
      <c r="N10" s="250">
        <f>IF('1_ IHW Samples and References'!N10="",0,'1_ IHW Samples and References'!N10)</f>
        <v>0</v>
      </c>
      <c r="O10" s="249">
        <f>IF('1_ IHW Samples and References'!O10="",0,'1_ IHW Samples and References'!O10)</f>
        <v>0</v>
      </c>
      <c r="P10" s="250">
        <f>IF('1_ IHW Samples and References'!P10="",0,'1_ IHW Samples and References'!P10)</f>
        <v>0</v>
      </c>
      <c r="Q10" s="249" t="str">
        <f>IF('1_ IHW Samples and References'!Q10="",0,'1_ IHW Samples and References'!Q10)</f>
        <v>03:01</v>
      </c>
      <c r="R10" s="250" t="str">
        <f>IF('1_ IHW Samples and References'!R10="",0,'1_ IHW Samples and References'!R10)</f>
        <v>03:01</v>
      </c>
      <c r="S10" s="249" t="str">
        <f>IF('1_ IHW Samples and References'!S10="",0,'1_ IHW Samples and References'!S10)</f>
        <v>03:02:01</v>
      </c>
      <c r="T10" s="250" t="str">
        <f>IF('1_ IHW Samples and References'!T10="",0,'1_ IHW Samples and References'!T10)</f>
        <v>03:02</v>
      </c>
      <c r="U10" s="249" t="str">
        <f>IF('1_ IHW Samples and References'!U10="",0,'1_ IHW Samples and References'!U10)</f>
        <v>01:03</v>
      </c>
      <c r="V10" s="250" t="str">
        <f>IF('1_ IHW Samples and References'!V10="",0,'1_ IHW Samples and References'!V10)</f>
        <v>01:03</v>
      </c>
      <c r="W10" s="249" t="str">
        <f>IF('1_ IHW Samples and References'!W10="",0,'1_ IHW Samples and References'!W10)</f>
        <v>15:01</v>
      </c>
      <c r="X10" s="250" t="str">
        <f>IF('1_ IHW Samples and References'!X10="",0,'1_ IHW Samples and References'!X10)</f>
        <v>04:01</v>
      </c>
      <c r="Y10" s="10"/>
    </row>
    <row r="11" spans="2:25" s="11" customFormat="1" x14ac:dyDescent="0.2">
      <c r="B11" s="255" t="s">
        <v>7</v>
      </c>
      <c r="C11" s="249" t="str">
        <f>IF('1_ IHW Samples and References'!C11="",0,'1_ IHW Samples and References'!C11)</f>
        <v>01:01</v>
      </c>
      <c r="D11" s="250" t="str">
        <f>IF('1_ IHW Samples and References'!D11="",0,'1_ IHW Samples and References'!D11)</f>
        <v>01:01</v>
      </c>
      <c r="E11" s="249" t="str">
        <f>IF('1_ IHW Samples and References'!E11="",0,'1_ IHW Samples and References'!E11)</f>
        <v>57:01</v>
      </c>
      <c r="F11" s="250" t="str">
        <f>IF('1_ IHW Samples and References'!F11="",0,'1_ IHW Samples and References'!F11)</f>
        <v>08:01</v>
      </c>
      <c r="G11" s="249" t="str">
        <f>IF('1_ IHW Samples and References'!G11="",0,'1_ IHW Samples and References'!G11)</f>
        <v>06:02</v>
      </c>
      <c r="H11" s="250" t="str">
        <f>IF('1_ IHW Samples and References'!H11="",0,'1_ IHW Samples and References'!H11)</f>
        <v>07:01</v>
      </c>
      <c r="I11" s="249" t="str">
        <f>IF('1_ IHW Samples and References'!I11="",0,'1_ IHW Samples and References'!I11)</f>
        <v>13:01</v>
      </c>
      <c r="J11" s="250" t="str">
        <f>IF('1_ IHW Samples and References'!J11="",0,'1_ IHW Samples and References'!J11)</f>
        <v>15:01</v>
      </c>
      <c r="K11" s="249">
        <f>IF('1_ IHW Samples and References'!K11="",0,'1_ IHW Samples and References'!K11)</f>
        <v>0</v>
      </c>
      <c r="L11" s="250">
        <f>IF('1_ IHW Samples and References'!L11="",0,'1_ IHW Samples and References'!L11)</f>
        <v>0</v>
      </c>
      <c r="M11" s="249">
        <f>IF('1_ IHW Samples and References'!M11="",0,'1_ IHW Samples and References'!M11)</f>
        <v>0</v>
      </c>
      <c r="N11" s="250">
        <f>IF('1_ IHW Samples and References'!N11="",0,'1_ IHW Samples and References'!N11)</f>
        <v>0</v>
      </c>
      <c r="O11" s="249">
        <f>IF('1_ IHW Samples and References'!O11="",0,'1_ IHW Samples and References'!O11)</f>
        <v>0</v>
      </c>
      <c r="P11" s="250">
        <f>IF('1_ IHW Samples and References'!P11="",0,'1_ IHW Samples and References'!P11)</f>
        <v>0</v>
      </c>
      <c r="Q11" s="249" t="str">
        <f>IF('1_ IHW Samples and References'!Q11="",0,'1_ IHW Samples and References'!Q11)</f>
        <v>01:03</v>
      </c>
      <c r="R11" s="250" t="str">
        <f>IF('1_ IHW Samples and References'!R11="",0,'1_ IHW Samples and References'!R11)</f>
        <v>01:02</v>
      </c>
      <c r="S11" s="249" t="str">
        <f>IF('1_ IHW Samples and References'!S11="",0,'1_ IHW Samples and References'!S11)</f>
        <v>06:03</v>
      </c>
      <c r="T11" s="250" t="str">
        <f>IF('1_ IHW Samples and References'!T11="",0,'1_ IHW Samples and References'!T11)</f>
        <v>06:02</v>
      </c>
      <c r="U11" s="249" t="str">
        <f>IF('1_ IHW Samples and References'!U11="",0,'1_ IHW Samples and References'!U11)</f>
        <v>01:03</v>
      </c>
      <c r="V11" s="250" t="str">
        <f>IF('1_ IHW Samples and References'!V11="",0,'1_ IHW Samples and References'!V11)</f>
        <v>01:03</v>
      </c>
      <c r="W11" s="249" t="str">
        <f>IF('1_ IHW Samples and References'!W11="",0,'1_ IHW Samples and References'!W11)</f>
        <v>04:02</v>
      </c>
      <c r="X11" s="250" t="str">
        <f>IF('1_ IHW Samples and References'!X11="",0,'1_ IHW Samples and References'!X11)</f>
        <v>04:01</v>
      </c>
      <c r="Y11" s="10"/>
    </row>
    <row r="12" spans="2:25" s="9" customFormat="1" x14ac:dyDescent="0.2">
      <c r="B12" s="255" t="s">
        <v>8</v>
      </c>
      <c r="C12" s="249" t="str">
        <f>IF('1_ IHW Samples and References'!C12="",0,'1_ IHW Samples and References'!C12)</f>
        <v>01:01</v>
      </c>
      <c r="D12" s="250" t="str">
        <f>IF('1_ IHW Samples and References'!D12="",0,'1_ IHW Samples and References'!D12)</f>
        <v>02:01</v>
      </c>
      <c r="E12" s="249" t="str">
        <f>IF('1_ IHW Samples and References'!E12="",0,'1_ IHW Samples and References'!E12)</f>
        <v>08:01</v>
      </c>
      <c r="F12" s="250" t="str">
        <f>IF('1_ IHW Samples and References'!F12="",0,'1_ IHW Samples and References'!F12)</f>
        <v>07:02</v>
      </c>
      <c r="G12" s="249" t="str">
        <f>IF('1_ IHW Samples and References'!G12="",0,'1_ IHW Samples and References'!G12)</f>
        <v>07:01</v>
      </c>
      <c r="H12" s="250" t="str">
        <f>IF('1_ IHW Samples and References'!H12="",0,'1_ IHW Samples and References'!H12)</f>
        <v>07:02</v>
      </c>
      <c r="I12" s="249" t="str">
        <f>IF('1_ IHW Samples and References'!I12="",0,'1_ IHW Samples and References'!I12)</f>
        <v>03:01</v>
      </c>
      <c r="J12" s="250" t="str">
        <f>IF('1_ IHW Samples and References'!J12="",0,'1_ IHW Samples and References'!J12)</f>
        <v>12:01</v>
      </c>
      <c r="K12" s="249" t="str">
        <f>IF('1_ IHW Samples and References'!K12="",0,'1_ IHW Samples and References'!K12)</f>
        <v>01</v>
      </c>
      <c r="L12" s="250">
        <f>IF('1_ IHW Samples and References'!L12="",0,'1_ IHW Samples and References'!L12)</f>
        <v>0</v>
      </c>
      <c r="M12" s="249">
        <f>IF('1_ IHW Samples and References'!M12="",0,'1_ IHW Samples and References'!M12)</f>
        <v>0</v>
      </c>
      <c r="N12" s="250">
        <f>IF('1_ IHW Samples and References'!N12="",0,'1_ IHW Samples and References'!N12)</f>
        <v>0</v>
      </c>
      <c r="O12" s="249">
        <f>IF('1_ IHW Samples and References'!O12="",0,'1_ IHW Samples and References'!O12)</f>
        <v>0</v>
      </c>
      <c r="P12" s="250">
        <f>IF('1_ IHW Samples and References'!P12="",0,'1_ IHW Samples and References'!P12)</f>
        <v>0</v>
      </c>
      <c r="Q12" s="249" t="str">
        <f>IF('1_ IHW Samples and References'!Q12="",0,'1_ IHW Samples and References'!Q12)</f>
        <v>05:01</v>
      </c>
      <c r="R12" s="250" t="str">
        <f>IF('1_ IHW Samples and References'!R12="",0,'1_ IHW Samples and References'!R12)</f>
        <v>05:01</v>
      </c>
      <c r="S12" s="249" t="str">
        <f>IF('1_ IHW Samples and References'!S12="",0,'1_ IHW Samples and References'!S12)</f>
        <v>02:01</v>
      </c>
      <c r="T12" s="250" t="str">
        <f>IF('1_ IHW Samples and References'!T12="",0,'1_ IHW Samples and References'!T12)</f>
        <v>03:01</v>
      </c>
      <c r="U12" s="249" t="str">
        <f>IF('1_ IHW Samples and References'!U12="",0,'1_ IHW Samples and References'!U12)</f>
        <v>01:03</v>
      </c>
      <c r="V12" s="250" t="str">
        <f>IF('1_ IHW Samples and References'!V12="",0,'1_ IHW Samples and References'!V12)</f>
        <v>01:03</v>
      </c>
      <c r="W12" s="249" t="str">
        <f>IF('1_ IHW Samples and References'!W12="",0,'1_ IHW Samples and References'!W12)</f>
        <v>04:01:01</v>
      </c>
      <c r="X12" s="250" t="str">
        <f>IF('1_ IHW Samples and References'!X12="",0,'1_ IHW Samples and References'!X12)</f>
        <v>04:02</v>
      </c>
    </row>
    <row r="13" spans="2:25" s="13" customFormat="1" x14ac:dyDescent="0.2">
      <c r="B13" s="255" t="s">
        <v>9</v>
      </c>
      <c r="C13" s="249" t="str">
        <f>IF('1_ IHW Samples and References'!C13="",0,'1_ IHW Samples and References'!C13)</f>
        <v>02:01</v>
      </c>
      <c r="D13" s="250" t="str">
        <f>IF('1_ IHW Samples and References'!D13="",0,'1_ IHW Samples and References'!D13)</f>
        <v>25:01</v>
      </c>
      <c r="E13" s="249" t="str">
        <f>IF('1_ IHW Samples and References'!E13="",0,'1_ IHW Samples and References'!E13)</f>
        <v>40:01</v>
      </c>
      <c r="F13" s="250" t="str">
        <f>IF('1_ IHW Samples and References'!F13="",0,'1_ IHW Samples and References'!F13)</f>
        <v>44:02/03</v>
      </c>
      <c r="G13" s="249" t="str">
        <f>IF('1_ IHW Samples and References'!G13="",0,'1_ IHW Samples and References'!G13)</f>
        <v>03:04:01</v>
      </c>
      <c r="H13" s="250" t="str">
        <f>IF('1_ IHW Samples and References'!H13="",0,'1_ IHW Samples and References'!H13)</f>
        <v>05:01</v>
      </c>
      <c r="I13" s="249" t="str">
        <f>IF('1_ IHW Samples and References'!I13="",0,'1_ IHW Samples and References'!I13)</f>
        <v>13:02</v>
      </c>
      <c r="J13" s="250" t="str">
        <f>IF('1_ IHW Samples and References'!J13="",0,'1_ IHW Samples and References'!J13)</f>
        <v>04:01</v>
      </c>
      <c r="K13" s="249">
        <f>IF('1_ IHW Samples and References'!K13="",0,'1_ IHW Samples and References'!K13)</f>
        <v>0</v>
      </c>
      <c r="L13" s="250">
        <f>IF('1_ IHW Samples and References'!L13="",0,'1_ IHW Samples and References'!L13)</f>
        <v>0</v>
      </c>
      <c r="M13" s="249">
        <f>IF('1_ IHW Samples and References'!M13="",0,'1_ IHW Samples and References'!M13)</f>
        <v>0</v>
      </c>
      <c r="N13" s="250">
        <f>IF('1_ IHW Samples and References'!N13="",0,'1_ IHW Samples and References'!N13)</f>
        <v>0</v>
      </c>
      <c r="O13" s="249">
        <f>IF('1_ IHW Samples and References'!O13="",0,'1_ IHW Samples and References'!O13)</f>
        <v>0</v>
      </c>
      <c r="P13" s="250">
        <f>IF('1_ IHW Samples and References'!P13="",0,'1_ IHW Samples and References'!P13)</f>
        <v>0</v>
      </c>
      <c r="Q13" s="249" t="str">
        <f>IF('1_ IHW Samples and References'!Q13="",0,'1_ IHW Samples and References'!Q13)</f>
        <v>01:02</v>
      </c>
      <c r="R13" s="250" t="str">
        <f>IF('1_ IHW Samples and References'!R13="",0,'1_ IHW Samples and References'!R13)</f>
        <v>03:01</v>
      </c>
      <c r="S13" s="249" t="str">
        <f>IF('1_ IHW Samples and References'!S13="",0,'1_ IHW Samples and References'!S13)</f>
        <v>06:04</v>
      </c>
      <c r="T13" s="250" t="str">
        <f>IF('1_ IHW Samples and References'!T13="",0,'1_ IHW Samples and References'!T13)</f>
        <v>03:02</v>
      </c>
      <c r="U13" s="249" t="str">
        <f>IF('1_ IHW Samples and References'!U13="",0,'1_ IHW Samples and References'!U13)</f>
        <v>01:03</v>
      </c>
      <c r="V13" s="250" t="str">
        <f>IF('1_ IHW Samples and References'!V13="",0,'1_ IHW Samples and References'!V13)</f>
        <v>01:03</v>
      </c>
      <c r="W13" s="249" t="str">
        <f>IF('1_ IHW Samples and References'!W13="",0,'1_ IHW Samples and References'!W13)</f>
        <v>03:01:01</v>
      </c>
      <c r="X13" s="250" t="str">
        <f>IF('1_ IHW Samples and References'!X13="",0,'1_ IHW Samples and References'!X13)</f>
        <v>04:01</v>
      </c>
      <c r="Y13" s="12"/>
    </row>
    <row r="14" spans="2:25" s="10" customFormat="1" x14ac:dyDescent="0.2">
      <c r="B14" s="255" t="s">
        <v>10</v>
      </c>
      <c r="C14" s="249" t="str">
        <f>IF('1_ IHW Samples and References'!C14="",0,'1_ IHW Samples and References'!C14)</f>
        <v>01:01:01</v>
      </c>
      <c r="D14" s="250">
        <f>IF('1_ IHW Samples and References'!D14="",0,'1_ IHW Samples and References'!D14)</f>
        <v>0</v>
      </c>
      <c r="E14" s="249" t="str">
        <f>IF('1_ IHW Samples and References'!E14="",0,'1_ IHW Samples and References'!E14)</f>
        <v>37:01</v>
      </c>
      <c r="F14" s="250">
        <f>IF('1_ IHW Samples and References'!F14="",0,'1_ IHW Samples and References'!F14)</f>
        <v>0</v>
      </c>
      <c r="G14" s="249" t="str">
        <f>IF('1_ IHW Samples and References'!G14="",0,'1_ IHW Samples and References'!G14)</f>
        <v>06:02</v>
      </c>
      <c r="H14" s="250">
        <f>IF('1_ IHW Samples and References'!H14="",0,'1_ IHW Samples and References'!H14)</f>
        <v>0</v>
      </c>
      <c r="I14" s="249" t="str">
        <f>IF('1_ IHW Samples and References'!I14="",0,'1_ IHW Samples and References'!I14)</f>
        <v>16:01:01</v>
      </c>
      <c r="J14" s="250">
        <f>IF('1_ IHW Samples and References'!J14="",0,'1_ IHW Samples and References'!J14)</f>
        <v>0</v>
      </c>
      <c r="K14" s="249">
        <f>IF('1_ IHW Samples and References'!K14="",0,'1_ IHW Samples and References'!K14)</f>
        <v>0</v>
      </c>
      <c r="L14" s="250">
        <f>IF('1_ IHW Samples and References'!L14="",0,'1_ IHW Samples and References'!L14)</f>
        <v>0</v>
      </c>
      <c r="M14" s="249">
        <f>IF('1_ IHW Samples and References'!M14="",0,'1_ IHW Samples and References'!M14)</f>
        <v>0</v>
      </c>
      <c r="N14" s="250">
        <f>IF('1_ IHW Samples and References'!N14="",0,'1_ IHW Samples and References'!N14)</f>
        <v>0</v>
      </c>
      <c r="O14" s="249" t="str">
        <f>IF('1_ IHW Samples and References'!O14="",0,'1_ IHW Samples and References'!O14)</f>
        <v>02:02</v>
      </c>
      <c r="P14" s="250">
        <f>IF('1_ IHW Samples and References'!P14="",0,'1_ IHW Samples and References'!P14)</f>
        <v>0</v>
      </c>
      <c r="Q14" s="249" t="str">
        <f>IF('1_ IHW Samples and References'!Q14="",0,'1_ IHW Samples and References'!Q14)</f>
        <v>01:02:02</v>
      </c>
      <c r="R14" s="250" t="str">
        <f>IF('1_ IHW Samples and References'!R14="",0,'1_ IHW Samples and References'!R14)</f>
        <v>01:02:01</v>
      </c>
      <c r="S14" s="249" t="str">
        <f>IF('1_ IHW Samples and References'!S14="",0,'1_ IHW Samples and References'!S14)</f>
        <v>05:02:01</v>
      </c>
      <c r="T14" s="250">
        <f>IF('1_ IHW Samples and References'!T14="",0,'1_ IHW Samples and References'!T14)</f>
        <v>0</v>
      </c>
      <c r="U14" s="249" t="str">
        <f>IF('1_ IHW Samples and References'!U14="",0,'1_ IHW Samples and References'!U14)</f>
        <v>02:01:01</v>
      </c>
      <c r="V14" s="250" t="str">
        <f>IF('1_ IHW Samples and References'!V14="",0,'1_ IHW Samples and References'!V14)</f>
        <v>01:03:01</v>
      </c>
      <c r="W14" s="249" t="str">
        <f>IF('1_ IHW Samples and References'!W14="",0,'1_ IHW Samples and References'!W14)</f>
        <v>14:01</v>
      </c>
      <c r="X14" s="250" t="str">
        <f>IF('1_ IHW Samples and References'!X14="",0,'1_ IHW Samples and References'!X14)</f>
        <v>04:01:01</v>
      </c>
    </row>
    <row r="15" spans="2:25" s="10" customFormat="1" x14ac:dyDescent="0.2">
      <c r="B15" s="255" t="s">
        <v>11</v>
      </c>
      <c r="C15" s="249" t="str">
        <f>IF('1_ IHW Samples and References'!C15="",0,'1_ IHW Samples and References'!C15)</f>
        <v>02:04</v>
      </c>
      <c r="D15" s="250">
        <f>IF('1_ IHW Samples and References'!D15="",0,'1_ IHW Samples and References'!D15)</f>
        <v>0</v>
      </c>
      <c r="E15" s="249" t="str">
        <f>IF('1_ IHW Samples and References'!E15="",0,'1_ IHW Samples and References'!E15)</f>
        <v>51:01:01</v>
      </c>
      <c r="F15" s="250">
        <f>IF('1_ IHW Samples and References'!F15="",0,'1_ IHW Samples and References'!F15)</f>
        <v>0</v>
      </c>
      <c r="G15" s="249" t="str">
        <f>IF('1_ IHW Samples and References'!G15="",0,'1_ IHW Samples and References'!G15)</f>
        <v>15:02</v>
      </c>
      <c r="H15" s="250">
        <f>IF('1_ IHW Samples and References'!H15="",0,'1_ IHW Samples and References'!H15)</f>
        <v>0</v>
      </c>
      <c r="I15" s="249" t="str">
        <f>IF('1_ IHW Samples and References'!I15="",0,'1_ IHW Samples and References'!I15)</f>
        <v>16:02:01</v>
      </c>
      <c r="J15" s="250">
        <f>IF('1_ IHW Samples and References'!J15="",0,'1_ IHW Samples and References'!J15)</f>
        <v>0</v>
      </c>
      <c r="K15" s="249">
        <f>IF('1_ IHW Samples and References'!K15="",0,'1_ IHW Samples and References'!K15)</f>
        <v>0</v>
      </c>
      <c r="L15" s="250">
        <f>IF('1_ IHW Samples and References'!L15="",0,'1_ IHW Samples and References'!L15)</f>
        <v>0</v>
      </c>
      <c r="M15" s="249">
        <f>IF('1_ IHW Samples and References'!M15="",0,'1_ IHW Samples and References'!M15)</f>
        <v>0</v>
      </c>
      <c r="N15" s="250">
        <f>IF('1_ IHW Samples and References'!N15="",0,'1_ IHW Samples and References'!N15)</f>
        <v>0</v>
      </c>
      <c r="O15" s="249" t="str">
        <f>IF('1_ IHW Samples and References'!O15="",0,'1_ IHW Samples and References'!O15)</f>
        <v>02:02</v>
      </c>
      <c r="P15" s="250">
        <f>IF('1_ IHW Samples and References'!P15="",0,'1_ IHW Samples and References'!P15)</f>
        <v>0</v>
      </c>
      <c r="Q15" s="249" t="str">
        <f>IF('1_ IHW Samples and References'!Q15="",0,'1_ IHW Samples and References'!Q15)</f>
        <v>05:01</v>
      </c>
      <c r="R15" s="250">
        <f>IF('1_ IHW Samples and References'!R15="",0,'1_ IHW Samples and References'!R15)</f>
        <v>0</v>
      </c>
      <c r="S15" s="249" t="str">
        <f>IF('1_ IHW Samples and References'!S15="",0,'1_ IHW Samples and References'!S15)</f>
        <v>03:01</v>
      </c>
      <c r="T15" s="250">
        <f>IF('1_ IHW Samples and References'!T15="",0,'1_ IHW Samples and References'!T15)</f>
        <v>0</v>
      </c>
      <c r="U15" s="249" t="str">
        <f>IF('1_ IHW Samples and References'!U15="",0,'1_ IHW Samples and References'!U15)</f>
        <v>01:03</v>
      </c>
      <c r="V15" s="250">
        <f>IF('1_ IHW Samples and References'!V15="",0,'1_ IHW Samples and References'!V15)</f>
        <v>0</v>
      </c>
      <c r="W15" s="249" t="str">
        <f>IF('1_ IHW Samples and References'!W15="",0,'1_ IHW Samples and References'!W15)</f>
        <v>04:02</v>
      </c>
      <c r="X15" s="250">
        <f>IF('1_ IHW Samples and References'!X15="",0,'1_ IHW Samples and References'!X15)</f>
        <v>0</v>
      </c>
    </row>
    <row r="16" spans="2:25" s="10" customFormat="1" ht="24" x14ac:dyDescent="0.2">
      <c r="B16" s="255" t="s">
        <v>12</v>
      </c>
      <c r="C16" s="249" t="str">
        <f>IF('1_ IHW Samples and References'!C16="",0,'1_ IHW Samples and References'!C16)</f>
        <v>30:01</v>
      </c>
      <c r="D16" s="250" t="str">
        <f>IF('1_ IHW Samples and References'!D16="",0,'1_ IHW Samples and References'!D16)</f>
        <v>68:02</v>
      </c>
      <c r="E16" s="249" t="str">
        <f>IF('1_ IHW Samples and References'!E16="",0,'1_ IHW Samples and References'!E16)</f>
        <v>42:01</v>
      </c>
      <c r="F16" s="250">
        <f>IF('1_ IHW Samples and References'!F16="",0,'1_ IHW Samples and References'!F16)</f>
        <v>0</v>
      </c>
      <c r="G16" s="249" t="str">
        <f>IF('1_ IHW Samples and References'!G16="",0,'1_ IHW Samples and References'!G16)</f>
        <v>17:01</v>
      </c>
      <c r="H16" s="250">
        <f>IF('1_ IHW Samples and References'!H16="",0,'1_ IHW Samples and References'!H16)</f>
        <v>0</v>
      </c>
      <c r="I16" s="249" t="str">
        <f>IF('1_ IHW Samples and References'!I16="",0,'1_ IHW Samples and References'!I16)</f>
        <v>03:02:01</v>
      </c>
      <c r="J16" s="250" t="str">
        <f>IF('1_ IHW Samples and References'!J16="",0,'1_ IHW Samples and References'!J16)</f>
        <v>03:02:01</v>
      </c>
      <c r="K16" s="249" t="str">
        <f>IF('1_ IHW Samples and References'!K16="",0,'1_ IHW Samples and References'!K16)</f>
        <v>01:01:02:01/02</v>
      </c>
      <c r="L16" s="250" t="str">
        <f>IF('1_ IHW Samples and References'!L16="",0,'1_ IHW Samples and References'!L16)</f>
        <v>01:01:02:01/02</v>
      </c>
      <c r="M16" s="249">
        <f>IF('1_ IHW Samples and References'!M16="",0,'1_ IHW Samples and References'!M16)</f>
        <v>0</v>
      </c>
      <c r="N16" s="250">
        <f>IF('1_ IHW Samples and References'!N16="",0,'1_ IHW Samples and References'!N16)</f>
        <v>0</v>
      </c>
      <c r="O16" s="249">
        <f>IF('1_ IHW Samples and References'!O16="",0,'1_ IHW Samples and References'!O16)</f>
        <v>0</v>
      </c>
      <c r="P16" s="250">
        <f>IF('1_ IHW Samples and References'!P16="",0,'1_ IHW Samples and References'!P16)</f>
        <v>0</v>
      </c>
      <c r="Q16" s="249" t="str">
        <f>IF('1_ IHW Samples and References'!Q16="",0,'1_ IHW Samples and References'!Q16)</f>
        <v>04:01:01</v>
      </c>
      <c r="R16" s="250" t="str">
        <f>IF('1_ IHW Samples and References'!R16="",0,'1_ IHW Samples and References'!R16)</f>
        <v>04:01:01</v>
      </c>
      <c r="S16" s="249" t="str">
        <f>IF('1_ IHW Samples and References'!S16="",0,'1_ IHW Samples and References'!S16)</f>
        <v>04:02:01</v>
      </c>
      <c r="T16" s="250" t="str">
        <f>IF('1_ IHW Samples and References'!T16="",0,'1_ IHW Samples and References'!T16)</f>
        <v>04:02:01</v>
      </c>
      <c r="U16" s="249" t="str">
        <f>IF('1_ IHW Samples and References'!U16="",0,'1_ IHW Samples and References'!U16)</f>
        <v>02:02:02</v>
      </c>
      <c r="V16" s="250" t="str">
        <f>IF('1_ IHW Samples and References'!V16="",0,'1_ IHW Samples and References'!V16)</f>
        <v>03:01</v>
      </c>
      <c r="W16" s="249" t="str">
        <f>IF('1_ IHW Samples and References'!W16="",0,'1_ IHW Samples and References'!W16)</f>
        <v>01:01:01</v>
      </c>
      <c r="X16" s="250" t="str">
        <f>IF('1_ IHW Samples and References'!X16="",0,'1_ IHW Samples and References'!X16)</f>
        <v>04:02:01/105:01</v>
      </c>
    </row>
    <row r="17" spans="2:24" s="9" customFormat="1" x14ac:dyDescent="0.2">
      <c r="B17" s="255" t="s">
        <v>13</v>
      </c>
      <c r="C17" s="249" t="str">
        <f>IF('1_ IHW Samples and References'!C17="",0,'1_ IHW Samples and References'!C17)</f>
        <v>23:01</v>
      </c>
      <c r="D17" s="250">
        <f>IF('1_ IHW Samples and References'!D17="",0,'1_ IHW Samples and References'!D17)</f>
        <v>0</v>
      </c>
      <c r="E17" s="249" t="str">
        <f>IF('1_ IHW Samples and References'!E17="",0,'1_ IHW Samples and References'!E17)</f>
        <v>14:01</v>
      </c>
      <c r="F17" s="250">
        <f>IF('1_ IHW Samples and References'!F17="",0,'1_ IHW Samples and References'!F17)</f>
        <v>0</v>
      </c>
      <c r="G17" s="249" t="str">
        <f>IF('1_ IHW Samples and References'!G17="",0,'1_ IHW Samples and References'!G17)</f>
        <v>08:02</v>
      </c>
      <c r="H17" s="250">
        <f>IF('1_ IHW Samples and References'!H17="",0,'1_ IHW Samples and References'!H17)</f>
        <v>0</v>
      </c>
      <c r="I17" s="249" t="str">
        <f>IF('1_ IHW Samples and References'!I17="",0,'1_ IHW Samples and References'!I17)</f>
        <v>04:01:01</v>
      </c>
      <c r="J17" s="250">
        <f>IF('1_ IHW Samples and References'!J17="",0,'1_ IHW Samples and References'!J17)</f>
        <v>0</v>
      </c>
      <c r="K17" s="249">
        <f>IF('1_ IHW Samples and References'!K17="",0,'1_ IHW Samples and References'!K17)</f>
        <v>0</v>
      </c>
      <c r="L17" s="250">
        <f>IF('1_ IHW Samples and References'!L17="",0,'1_ IHW Samples and References'!L17)</f>
        <v>0</v>
      </c>
      <c r="M17" s="249" t="str">
        <f>IF('1_ IHW Samples and References'!M17="",0,'1_ IHW Samples and References'!M17)</f>
        <v>01:01</v>
      </c>
      <c r="N17" s="250">
        <f>IF('1_ IHW Samples and References'!N17="",0,'1_ IHW Samples and References'!N17)</f>
        <v>0</v>
      </c>
      <c r="O17" s="249">
        <f>IF('1_ IHW Samples and References'!O17="",0,'1_ IHW Samples and References'!O17)</f>
        <v>0</v>
      </c>
      <c r="P17" s="250">
        <f>IF('1_ IHW Samples and References'!P17="",0,'1_ IHW Samples and References'!P17)</f>
        <v>0</v>
      </c>
      <c r="Q17" s="249" t="str">
        <f>IF('1_ IHW Samples and References'!Q17="",0,'1_ IHW Samples and References'!Q17)</f>
        <v>03:01</v>
      </c>
      <c r="R17" s="250">
        <f>IF('1_ IHW Samples and References'!R17="",0,'1_ IHW Samples and References'!R17)</f>
        <v>0</v>
      </c>
      <c r="S17" s="249" t="str">
        <f>IF('1_ IHW Samples and References'!S17="",0,'1_ IHW Samples and References'!S17)</f>
        <v>03:02</v>
      </c>
      <c r="T17" s="250">
        <f>IF('1_ IHW Samples and References'!T17="",0,'1_ IHW Samples and References'!T17)</f>
        <v>0</v>
      </c>
      <c r="U17" s="249" t="str">
        <f>IF('1_ IHW Samples and References'!U17="",0,'1_ IHW Samples and References'!U17)</f>
        <v>01:03</v>
      </c>
      <c r="V17" s="250">
        <f>IF('1_ IHW Samples and References'!V17="",0,'1_ IHW Samples and References'!V17)</f>
        <v>0</v>
      </c>
      <c r="W17" s="249" t="str">
        <f>IF('1_ IHW Samples and References'!W17="",0,'1_ IHW Samples and References'!W17)</f>
        <v>02:01:02</v>
      </c>
      <c r="X17" s="250">
        <f>IF('1_ IHW Samples and References'!X17="",0,'1_ IHW Samples and References'!X17)</f>
        <v>0</v>
      </c>
    </row>
    <row r="18" spans="2:24" s="9" customFormat="1" x14ac:dyDescent="0.2">
      <c r="B18" s="255" t="s">
        <v>14</v>
      </c>
      <c r="C18" s="249" t="str">
        <f>IF('1_ IHW Samples and References'!C18="",0,'1_ IHW Samples and References'!C18)</f>
        <v>32:01</v>
      </c>
      <c r="D18" s="250">
        <f>IF('1_ IHW Samples and References'!D18="",0,'1_ IHW Samples and References'!D18)</f>
        <v>0</v>
      </c>
      <c r="E18" s="249" t="str">
        <f>IF('1_ IHW Samples and References'!E18="",0,'1_ IHW Samples and References'!E18)</f>
        <v>38:01</v>
      </c>
      <c r="F18" s="250">
        <f>IF('1_ IHW Samples and References'!F18="",0,'1_ IHW Samples and References'!F18)</f>
        <v>0</v>
      </c>
      <c r="G18" s="249" t="str">
        <f>IF('1_ IHW Samples and References'!G18="",0,'1_ IHW Samples and References'!G18)</f>
        <v>12:03:01</v>
      </c>
      <c r="H18" s="250">
        <f>IF('1_ IHW Samples and References'!H18="",0,'1_ IHW Samples and References'!H18)</f>
        <v>0</v>
      </c>
      <c r="I18" s="249" t="str">
        <f>IF('1_ IHW Samples and References'!I18="",0,'1_ IHW Samples and References'!I18)</f>
        <v>11:01</v>
      </c>
      <c r="J18" s="250">
        <f>IF('1_ IHW Samples and References'!J18="",0,'1_ IHW Samples and References'!J18)</f>
        <v>0</v>
      </c>
      <c r="K18" s="249" t="str">
        <f>IF('1_ IHW Samples and References'!K18="",0,'1_ IHW Samples and References'!K18)</f>
        <v>02:02:01</v>
      </c>
      <c r="L18" s="250">
        <f>IF('1_ IHW Samples and References'!L18="",0,'1_ IHW Samples and References'!L18)</f>
        <v>0</v>
      </c>
      <c r="M18" s="249">
        <f>IF('1_ IHW Samples and References'!M18="",0,'1_ IHW Samples and References'!M18)</f>
        <v>0</v>
      </c>
      <c r="N18" s="250">
        <f>IF('1_ IHW Samples and References'!N18="",0,'1_ IHW Samples and References'!N18)</f>
        <v>0</v>
      </c>
      <c r="O18" s="249">
        <f>IF('1_ IHW Samples and References'!O18="",0,'1_ IHW Samples and References'!O18)</f>
        <v>0</v>
      </c>
      <c r="P18" s="250">
        <f>IF('1_ IHW Samples and References'!P18="",0,'1_ IHW Samples and References'!P18)</f>
        <v>0</v>
      </c>
      <c r="Q18" s="249" t="str">
        <f>IF('1_ IHW Samples and References'!Q18="",0,'1_ IHW Samples and References'!Q18)</f>
        <v>05:01:01</v>
      </c>
      <c r="R18" s="250">
        <f>IF('1_ IHW Samples and References'!R18="",0,'1_ IHW Samples and References'!R18)</f>
        <v>0</v>
      </c>
      <c r="S18" s="249" t="str">
        <f>IF('1_ IHW Samples and References'!S18="",0,'1_ IHW Samples and References'!S18)</f>
        <v>03:01:01</v>
      </c>
      <c r="T18" s="250">
        <f>IF('1_ IHW Samples and References'!T18="",0,'1_ IHW Samples and References'!T18)</f>
        <v>0</v>
      </c>
      <c r="U18" s="249">
        <f>IF('1_ IHW Samples and References'!U18="",0,'1_ IHW Samples and References'!U18)</f>
        <v>0</v>
      </c>
      <c r="V18" s="250">
        <f>IF('1_ IHW Samples and References'!V18="",0,'1_ IHW Samples and References'!V18)</f>
        <v>0</v>
      </c>
      <c r="W18" s="249" t="str">
        <f>IF('1_ IHW Samples and References'!W18="",0,'1_ IHW Samples and References'!W18)</f>
        <v>04:01</v>
      </c>
      <c r="X18" s="250">
        <f>IF('1_ IHW Samples and References'!X18="",0,'1_ IHW Samples and References'!X18)</f>
        <v>0</v>
      </c>
    </row>
    <row r="19" spans="2:24" s="12" customFormat="1" x14ac:dyDescent="0.2">
      <c r="B19" s="255" t="s">
        <v>15</v>
      </c>
      <c r="C19" s="249" t="str">
        <f>IF('1_ IHW Samples and References'!C19="",0,'1_ IHW Samples and References'!C19)</f>
        <v>01:01:01</v>
      </c>
      <c r="D19" s="250">
        <f>IF('1_ IHW Samples and References'!D19="",0,'1_ IHW Samples and References'!D19)</f>
        <v>0</v>
      </c>
      <c r="E19" s="249" t="str">
        <f>IF('1_ IHW Samples and References'!E19="",0,'1_ IHW Samples and References'!E19)</f>
        <v>49:01</v>
      </c>
      <c r="F19" s="250">
        <f>IF('1_ IHW Samples and References'!F19="",0,'1_ IHW Samples and References'!F19)</f>
        <v>0</v>
      </c>
      <c r="G19" s="249" t="str">
        <f>IF('1_ IHW Samples and References'!G19="",0,'1_ IHW Samples and References'!G19)</f>
        <v>07:01</v>
      </c>
      <c r="H19" s="250">
        <f>IF('1_ IHW Samples and References'!H19="",0,'1_ IHW Samples and References'!H19)</f>
        <v>0</v>
      </c>
      <c r="I19" s="249" t="str">
        <f>IF('1_ IHW Samples and References'!I19="",0,'1_ IHW Samples and References'!I19)</f>
        <v>11:02</v>
      </c>
      <c r="J19" s="250">
        <f>IF('1_ IHW Samples and References'!J19="",0,'1_ IHW Samples and References'!J19)</f>
        <v>0</v>
      </c>
      <c r="K19" s="249" t="str">
        <f>IF('1_ IHW Samples and References'!K19="",0,'1_ IHW Samples and References'!K19)</f>
        <v>02:02:01</v>
      </c>
      <c r="L19" s="250">
        <f>IF('1_ IHW Samples and References'!L19="",0,'1_ IHW Samples and References'!L19)</f>
        <v>0</v>
      </c>
      <c r="M19" s="249">
        <f>IF('1_ IHW Samples and References'!M19="",0,'1_ IHW Samples and References'!M19)</f>
        <v>0</v>
      </c>
      <c r="N19" s="250">
        <f>IF('1_ IHW Samples and References'!N19="",0,'1_ IHW Samples and References'!N19)</f>
        <v>0</v>
      </c>
      <c r="O19" s="249">
        <f>IF('1_ IHW Samples and References'!O19="",0,'1_ IHW Samples and References'!O19)</f>
        <v>0</v>
      </c>
      <c r="P19" s="250">
        <f>IF('1_ IHW Samples and References'!P19="",0,'1_ IHW Samples and References'!P19)</f>
        <v>0</v>
      </c>
      <c r="Q19" s="249" t="str">
        <f>IF('1_ IHW Samples and References'!Q19="",0,'1_ IHW Samples and References'!Q19)</f>
        <v>05:01</v>
      </c>
      <c r="R19" s="250">
        <f>IF('1_ IHW Samples and References'!R19="",0,'1_ IHW Samples and References'!R19)</f>
        <v>0</v>
      </c>
      <c r="S19" s="249" t="str">
        <f>IF('1_ IHW Samples and References'!S19="",0,'1_ IHW Samples and References'!S19)</f>
        <v>03:01</v>
      </c>
      <c r="T19" s="250">
        <f>IF('1_ IHW Samples and References'!T19="",0,'1_ IHW Samples and References'!T19)</f>
        <v>0</v>
      </c>
      <c r="U19" s="249" t="str">
        <f>IF('1_ IHW Samples and References'!U19="",0,'1_ IHW Samples and References'!U19)</f>
        <v>01</v>
      </c>
      <c r="V19" s="250">
        <f>IF('1_ IHW Samples and References'!V19="",0,'1_ IHW Samples and References'!V19)</f>
        <v>0</v>
      </c>
      <c r="W19" s="249" t="str">
        <f>IF('1_ IHW Samples and References'!W19="",0,'1_ IHW Samples and References'!W19)</f>
        <v>03:01</v>
      </c>
      <c r="X19" s="250">
        <f>IF('1_ IHW Samples and References'!X19="",0,'1_ IHW Samples and References'!X19)</f>
        <v>0</v>
      </c>
    </row>
    <row r="20" spans="2:24" s="10" customFormat="1" x14ac:dyDescent="0.2">
      <c r="B20" s="255" t="s">
        <v>16</v>
      </c>
      <c r="C20" s="249" t="str">
        <f>IF('1_ IHW Samples and References'!C20="",0,'1_ IHW Samples and References'!C20)</f>
        <v>24:02:01:01</v>
      </c>
      <c r="D20" s="250">
        <f>IF('1_ IHW Samples and References'!D20="",0,'1_ IHW Samples and References'!D20)</f>
        <v>0</v>
      </c>
      <c r="E20" s="249" t="str">
        <f>IF('1_ IHW Samples and References'!E20="",0,'1_ IHW Samples and References'!E20)</f>
        <v>35:08</v>
      </c>
      <c r="F20" s="250">
        <f>IF('1_ IHW Samples and References'!F20="",0,'1_ IHW Samples and References'!F20)</f>
        <v>0</v>
      </c>
      <c r="G20" s="249" t="str">
        <f>IF('1_ IHW Samples and References'!G20="",0,'1_ IHW Samples and References'!G20)</f>
        <v>04:01</v>
      </c>
      <c r="H20" s="250">
        <f>IF('1_ IHW Samples and References'!H20="",0,'1_ IHW Samples and References'!H20)</f>
        <v>0</v>
      </c>
      <c r="I20" s="249" t="str">
        <f>IF('1_ IHW Samples and References'!I20="",0,'1_ IHW Samples and References'!I20)</f>
        <v>11:03</v>
      </c>
      <c r="J20" s="250">
        <f>IF('1_ IHW Samples and References'!J20="",0,'1_ IHW Samples and References'!J20)</f>
        <v>0</v>
      </c>
      <c r="K20" s="249" t="str">
        <f>IF('1_ IHW Samples and References'!K20="",0,'1_ IHW Samples and References'!K20)</f>
        <v>02:02</v>
      </c>
      <c r="L20" s="250">
        <f>IF('1_ IHW Samples and References'!L20="",0,'1_ IHW Samples and References'!L20)</f>
        <v>0</v>
      </c>
      <c r="M20" s="249">
        <f>IF('1_ IHW Samples and References'!M20="",0,'1_ IHW Samples and References'!M20)</f>
        <v>0</v>
      </c>
      <c r="N20" s="250">
        <f>IF('1_ IHW Samples and References'!N20="",0,'1_ IHW Samples and References'!N20)</f>
        <v>0</v>
      </c>
      <c r="O20" s="249">
        <f>IF('1_ IHW Samples and References'!O20="",0,'1_ IHW Samples and References'!O20)</f>
        <v>0</v>
      </c>
      <c r="P20" s="250">
        <f>IF('1_ IHW Samples and References'!P20="",0,'1_ IHW Samples and References'!P20)</f>
        <v>0</v>
      </c>
      <c r="Q20" s="249" t="str">
        <f>IF('1_ IHW Samples and References'!Q20="",0,'1_ IHW Samples and References'!Q20)</f>
        <v>05:05</v>
      </c>
      <c r="R20" s="250">
        <f>IF('1_ IHW Samples and References'!R20="",0,'1_ IHW Samples and References'!R20)</f>
        <v>0</v>
      </c>
      <c r="S20" s="249" t="str">
        <f>IF('1_ IHW Samples and References'!S20="",0,'1_ IHW Samples and References'!S20)</f>
        <v>03:01</v>
      </c>
      <c r="T20" s="250">
        <f>IF('1_ IHW Samples and References'!T20="",0,'1_ IHW Samples and References'!T20)</f>
        <v>0</v>
      </c>
      <c r="U20" s="249" t="str">
        <f>IF('1_ IHW Samples and References'!U20="",0,'1_ IHW Samples and References'!U20)</f>
        <v>01:03</v>
      </c>
      <c r="V20" s="250">
        <f>IF('1_ IHW Samples and References'!V20="",0,'1_ IHW Samples and References'!V20)</f>
        <v>0</v>
      </c>
      <c r="W20" s="249" t="str">
        <f>IF('1_ IHW Samples and References'!W20="",0,'1_ IHW Samples and References'!W20)</f>
        <v>04:02</v>
      </c>
      <c r="X20" s="250">
        <f>IF('1_ IHW Samples and References'!X20="",0,'1_ IHW Samples and References'!X20)</f>
        <v>0</v>
      </c>
    </row>
    <row r="21" spans="2:24" s="10" customFormat="1" x14ac:dyDescent="0.2">
      <c r="B21" s="255" t="s">
        <v>17</v>
      </c>
      <c r="C21" s="249" t="str">
        <f>IF('1_ IHW Samples and References'!C21="",0,'1_ IHW Samples and References'!C21)</f>
        <v>24:02</v>
      </c>
      <c r="D21" s="250">
        <f>IF('1_ IHW Samples and References'!D21="",0,'1_ IHW Samples and References'!D21)</f>
        <v>0</v>
      </c>
      <c r="E21" s="249" t="str">
        <f>IF('1_ IHW Samples and References'!E21="",0,'1_ IHW Samples and References'!E21)</f>
        <v>51:01</v>
      </c>
      <c r="F21" s="250" t="str">
        <f>IF('1_ IHW Samples and References'!F21="",0,'1_ IHW Samples and References'!F21)</f>
        <v>15:17</v>
      </c>
      <c r="G21" s="249" t="str">
        <f>IF('1_ IHW Samples and References'!G21="",0,'1_ IHW Samples and References'!G21)</f>
        <v>07:01</v>
      </c>
      <c r="H21" s="250" t="str">
        <f>IF('1_ IHW Samples and References'!H21="",0,'1_ IHW Samples and References'!H21)</f>
        <v>15:04</v>
      </c>
      <c r="I21" s="249" t="str">
        <f>IF('1_ IHW Samples and References'!I21="",0,'1_ IHW Samples and References'!I21)</f>
        <v>11:01</v>
      </c>
      <c r="J21" s="250">
        <f>IF('1_ IHW Samples and References'!J21="",0,'1_ IHW Samples and References'!J21)</f>
        <v>0</v>
      </c>
      <c r="K21" s="249" t="str">
        <f>IF('1_ IHW Samples and References'!K21="",0,'1_ IHW Samples and References'!K21)</f>
        <v>02:02</v>
      </c>
      <c r="L21" s="250">
        <f>IF('1_ IHW Samples and References'!L21="",0,'1_ IHW Samples and References'!L21)</f>
        <v>0</v>
      </c>
      <c r="M21" s="249">
        <f>IF('1_ IHW Samples and References'!M21="",0,'1_ IHW Samples and References'!M21)</f>
        <v>0</v>
      </c>
      <c r="N21" s="250">
        <f>IF('1_ IHW Samples and References'!N21="",0,'1_ IHW Samples and References'!N21)</f>
        <v>0</v>
      </c>
      <c r="O21" s="249">
        <f>IF('1_ IHW Samples and References'!O21="",0,'1_ IHW Samples and References'!O21)</f>
        <v>0</v>
      </c>
      <c r="P21" s="250">
        <f>IF('1_ IHW Samples and References'!P21="",0,'1_ IHW Samples and References'!P21)</f>
        <v>0</v>
      </c>
      <c r="Q21" s="249" t="str">
        <f>IF('1_ IHW Samples and References'!Q21="",0,'1_ IHW Samples and References'!Q21)</f>
        <v>05:01</v>
      </c>
      <c r="R21" s="250">
        <f>IF('1_ IHW Samples and References'!R21="",0,'1_ IHW Samples and References'!R21)</f>
        <v>0</v>
      </c>
      <c r="S21" s="249" t="str">
        <f>IF('1_ IHW Samples and References'!S21="",0,'1_ IHW Samples and References'!S21)</f>
        <v>03:01</v>
      </c>
      <c r="T21" s="250">
        <f>IF('1_ IHW Samples and References'!T21="",0,'1_ IHW Samples and References'!T21)</f>
        <v>0</v>
      </c>
      <c r="U21" s="249">
        <f>IF('1_ IHW Samples and References'!U21="",0,'1_ IHW Samples and References'!U21)</f>
        <v>0</v>
      </c>
      <c r="V21" s="250">
        <f>IF('1_ IHW Samples and References'!V21="",0,'1_ IHW Samples and References'!V21)</f>
        <v>0</v>
      </c>
      <c r="W21" s="249" t="str">
        <f>IF('1_ IHW Samples and References'!W21="",0,'1_ IHW Samples and References'!W21)</f>
        <v>02:01:02</v>
      </c>
      <c r="X21" s="250" t="str">
        <f>IF('1_ IHW Samples and References'!X21="",0,'1_ IHW Samples and References'!X21)</f>
        <v>04:02</v>
      </c>
    </row>
    <row r="22" spans="2:24" s="10" customFormat="1" x14ac:dyDescent="0.2">
      <c r="B22" s="255" t="s">
        <v>18</v>
      </c>
      <c r="C22" s="249" t="str">
        <f>IF('1_ IHW Samples and References'!C22="",0,'1_ IHW Samples and References'!C22)</f>
        <v>03:01:01:01</v>
      </c>
      <c r="D22" s="250" t="str">
        <f>IF('1_ IHW Samples and References'!D22="",0,'1_ IHW Samples and References'!D22)</f>
        <v>02:16</v>
      </c>
      <c r="E22" s="249" t="str">
        <f>IF('1_ IHW Samples and References'!E22="",0,'1_ IHW Samples and References'!E22)</f>
        <v>51:01:01:01</v>
      </c>
      <c r="F22" s="250" t="str">
        <f>IF('1_ IHW Samples and References'!F22="",0,'1_ IHW Samples and References'!F22)</f>
        <v>51:01:01:01</v>
      </c>
      <c r="G22" s="249" t="str">
        <f>IF('1_ IHW Samples and References'!G22="",0,'1_ IHW Samples and References'!G22)</f>
        <v>15:02:01:01</v>
      </c>
      <c r="H22" s="250" t="str">
        <f>IF('1_ IHW Samples and References'!H22="",0,'1_ IHW Samples and References'!H22)</f>
        <v>07:04:01</v>
      </c>
      <c r="I22" s="249" t="str">
        <f>IF('1_ IHW Samples and References'!I22="",0,'1_ IHW Samples and References'!I22)</f>
        <v>11:04:01</v>
      </c>
      <c r="J22" s="250" t="str">
        <f>IF('1_ IHW Samples and References'!J22="",0,'1_ IHW Samples and References'!J22)</f>
        <v>12:01:01</v>
      </c>
      <c r="K22" s="249" t="str">
        <f>IF('1_ IHW Samples and References'!K22="",0,'1_ IHW Samples and References'!K22)</f>
        <v>02:02:01:01</v>
      </c>
      <c r="L22" s="250">
        <f>IF('1_ IHW Samples and References'!L22="",0,'1_ IHW Samples and References'!L22)</f>
        <v>0</v>
      </c>
      <c r="M22" s="249">
        <f>IF('1_ IHW Samples and References'!M22="",0,'1_ IHW Samples and References'!M22)</f>
        <v>0</v>
      </c>
      <c r="N22" s="250">
        <f>IF('1_ IHW Samples and References'!N22="",0,'1_ IHW Samples and References'!N22)</f>
        <v>0</v>
      </c>
      <c r="O22" s="249">
        <f>IF('1_ IHW Samples and References'!O22="",0,'1_ IHW Samples and References'!O22)</f>
        <v>0</v>
      </c>
      <c r="P22" s="250">
        <f>IF('1_ IHW Samples and References'!P22="",0,'1_ IHW Samples and References'!P22)</f>
        <v>0</v>
      </c>
      <c r="Q22" s="249" t="str">
        <f>IF('1_ IHW Samples and References'!Q22="",0,'1_ IHW Samples and References'!Q22)</f>
        <v>05:05:01:01</v>
      </c>
      <c r="R22" s="250" t="str">
        <f>IF('1_ IHW Samples and References'!R22="",0,'1_ IHW Samples and References'!R22)</f>
        <v>05:05:01:01</v>
      </c>
      <c r="S22" s="249" t="str">
        <f>IF('1_ IHW Samples and References'!S22="",0,'1_ IHW Samples and References'!S22)</f>
        <v>03:01:01:01</v>
      </c>
      <c r="T22" s="250" t="str">
        <f>IF('1_ IHW Samples and References'!T22="",0,'1_ IHW Samples and References'!T22)</f>
        <v>03:01:01:03</v>
      </c>
      <c r="U22" s="249" t="str">
        <f>IF('1_ IHW Samples and References'!U22="",0,'1_ IHW Samples and References'!U22)</f>
        <v>01:03:01:05</v>
      </c>
      <c r="V22" s="250" t="str">
        <f>IF('1_ IHW Samples and References'!V22="",0,'1_ IHW Samples and References'!V22)</f>
        <v>01:03:01:02</v>
      </c>
      <c r="W22" s="249" t="str">
        <f>IF('1_ IHW Samples and References'!W22="",0,'1_ IHW Samples and References'!W22)</f>
        <v>02:01:02</v>
      </c>
      <c r="X22" s="250" t="str">
        <f>IF('1_ IHW Samples and References'!X22="",0,'1_ IHW Samples and References'!X22)</f>
        <v>04:02:01:02</v>
      </c>
    </row>
    <row r="23" spans="2:24" s="10" customFormat="1" x14ac:dyDescent="0.2">
      <c r="B23" s="255" t="s">
        <v>19</v>
      </c>
      <c r="C23" s="249" t="str">
        <f>IF('1_ IHW Samples and References'!C23="",0,'1_ IHW Samples and References'!C23)</f>
        <v>03:01:01:01</v>
      </c>
      <c r="D23" s="250">
        <f>IF('1_ IHW Samples and References'!D23="",0,'1_ IHW Samples and References'!D23)</f>
        <v>0</v>
      </c>
      <c r="E23" s="249" t="str">
        <f>IF('1_ IHW Samples and References'!E23="",0,'1_ IHW Samples and References'!E23)</f>
        <v>47:01:01:01</v>
      </c>
      <c r="F23" s="250">
        <f>IF('1_ IHW Samples and References'!F23="",0,'1_ IHW Samples and References'!F23)</f>
        <v>0</v>
      </c>
      <c r="G23" s="249" t="str">
        <f>IF('1_ IHW Samples and References'!G23="",0,'1_ IHW Samples and References'!G23)</f>
        <v>06:02</v>
      </c>
      <c r="H23" s="250">
        <f>IF('1_ IHW Samples and References'!H23="",0,'1_ IHW Samples and References'!H23)</f>
        <v>0</v>
      </c>
      <c r="I23" s="249" t="str">
        <f>IF('1_ IHW Samples and References'!I23="",0,'1_ IHW Samples and References'!I23)</f>
        <v>07:01:01</v>
      </c>
      <c r="J23" s="250">
        <f>IF('1_ IHW Samples and References'!J23="",0,'1_ IHW Samples and References'!J23)</f>
        <v>0</v>
      </c>
      <c r="K23" s="249">
        <f>IF('1_ IHW Samples and References'!K23="",0,'1_ IHW Samples and References'!K23)</f>
        <v>0</v>
      </c>
      <c r="L23" s="250">
        <f>IF('1_ IHW Samples and References'!L23="",0,'1_ IHW Samples and References'!L23)</f>
        <v>0</v>
      </c>
      <c r="M23" s="249" t="str">
        <f>IF('1_ IHW Samples and References'!M23="",0,'1_ IHW Samples and References'!M23)</f>
        <v>01:01:01</v>
      </c>
      <c r="N23" s="250">
        <f>IF('1_ IHW Samples and References'!N23="",0,'1_ IHW Samples and References'!N23)</f>
        <v>0</v>
      </c>
      <c r="O23" s="249">
        <f>IF('1_ IHW Samples and References'!O23="",0,'1_ IHW Samples and References'!O23)</f>
        <v>0</v>
      </c>
      <c r="P23" s="250">
        <f>IF('1_ IHW Samples and References'!P23="",0,'1_ IHW Samples and References'!P23)</f>
        <v>0</v>
      </c>
      <c r="Q23" s="249" t="str">
        <f>IF('1_ IHW Samples and References'!Q23="",0,'1_ IHW Samples and References'!Q23)</f>
        <v>02:01</v>
      </c>
      <c r="R23" s="250">
        <f>IF('1_ IHW Samples and References'!R23="",0,'1_ IHW Samples and References'!R23)</f>
        <v>0</v>
      </c>
      <c r="S23" s="249" t="str">
        <f>IF('1_ IHW Samples and References'!S23="",0,'1_ IHW Samples and References'!S23)</f>
        <v>02:01</v>
      </c>
      <c r="T23" s="250">
        <f>IF('1_ IHW Samples and References'!T23="",0,'1_ IHW Samples and References'!T23)</f>
        <v>0</v>
      </c>
      <c r="U23" s="249" t="str">
        <f>IF('1_ IHW Samples and References'!U23="",0,'1_ IHW Samples and References'!U23)</f>
        <v>01:03:01</v>
      </c>
      <c r="V23" s="250">
        <f>IF('1_ IHW Samples and References'!V23="",0,'1_ IHW Samples and References'!V23)</f>
        <v>0</v>
      </c>
      <c r="W23" s="249" t="str">
        <f>IF('1_ IHW Samples and References'!W23="",0,'1_ IHW Samples and References'!W23)</f>
        <v>15:01</v>
      </c>
      <c r="X23" s="250">
        <f>IF('1_ IHW Samples and References'!X23="",0,'1_ IHW Samples and References'!X23)</f>
        <v>0</v>
      </c>
    </row>
    <row r="24" spans="2:24" s="9" customFormat="1" x14ac:dyDescent="0.2">
      <c r="B24" s="255" t="s">
        <v>20</v>
      </c>
      <c r="C24" s="249" t="str">
        <f>IF('1_ IHW Samples and References'!C24="",0,'1_ IHW Samples and References'!C24)</f>
        <v>33:03:01</v>
      </c>
      <c r="D24" s="250">
        <f>IF('1_ IHW Samples and References'!D24="",0,'1_ IHW Samples and References'!D24)</f>
        <v>0</v>
      </c>
      <c r="E24" s="249" t="str">
        <f>IF('1_ IHW Samples and References'!E24="",0,'1_ IHW Samples and References'!E24)</f>
        <v>44:03:01</v>
      </c>
      <c r="F24" s="250">
        <f>IF('1_ IHW Samples and References'!F24="",0,'1_ IHW Samples and References'!F24)</f>
        <v>0</v>
      </c>
      <c r="G24" s="249" t="str">
        <f>IF('1_ IHW Samples and References'!G24="",0,'1_ IHW Samples and References'!G24)</f>
        <v>14:03</v>
      </c>
      <c r="H24" s="250">
        <f>IF('1_ IHW Samples and References'!H24="",0,'1_ IHW Samples and References'!H24)</f>
        <v>0</v>
      </c>
      <c r="I24" s="249" t="str">
        <f>IF('1_ IHW Samples and References'!I24="",0,'1_ IHW Samples and References'!I24)</f>
        <v>13:02:01</v>
      </c>
      <c r="J24" s="250">
        <f>IF('1_ IHW Samples and References'!J24="",0,'1_ IHW Samples and References'!J24)</f>
        <v>0</v>
      </c>
      <c r="K24" s="249" t="str">
        <f>IF('1_ IHW Samples and References'!K24="",0,'1_ IHW Samples and References'!K24)</f>
        <v>03:01:01</v>
      </c>
      <c r="L24" s="250">
        <f>IF('1_ IHW Samples and References'!L24="",0,'1_ IHW Samples and References'!L24)</f>
        <v>0</v>
      </c>
      <c r="M24" s="249">
        <f>IF('1_ IHW Samples and References'!M24="",0,'1_ IHW Samples and References'!M24)</f>
        <v>0</v>
      </c>
      <c r="N24" s="250">
        <f>IF('1_ IHW Samples and References'!N24="",0,'1_ IHW Samples and References'!N24)</f>
        <v>0</v>
      </c>
      <c r="O24" s="249">
        <f>IF('1_ IHW Samples and References'!O24="",0,'1_ IHW Samples and References'!O24)</f>
        <v>0</v>
      </c>
      <c r="P24" s="250">
        <f>IF('1_ IHW Samples and References'!P24="",0,'1_ IHW Samples and References'!P24)</f>
        <v>0</v>
      </c>
      <c r="Q24" s="249" t="str">
        <f>IF('1_ IHW Samples and References'!Q24="",0,'1_ IHW Samples and References'!Q24)</f>
        <v>01:02</v>
      </c>
      <c r="R24" s="250">
        <f>IF('1_ IHW Samples and References'!R24="",0,'1_ IHW Samples and References'!R24)</f>
        <v>0</v>
      </c>
      <c r="S24" s="249" t="str">
        <f>IF('1_ IHW Samples and References'!S24="",0,'1_ IHW Samples and References'!S24)</f>
        <v>06:04</v>
      </c>
      <c r="T24" s="250">
        <f>IF('1_ IHW Samples and References'!T24="",0,'1_ IHW Samples and References'!T24)</f>
        <v>0</v>
      </c>
      <c r="U24" s="249">
        <f>IF('1_ IHW Samples and References'!U24="",0,'1_ IHW Samples and References'!U24)</f>
        <v>0</v>
      </c>
      <c r="V24" s="250">
        <f>IF('1_ IHW Samples and References'!V24="",0,'1_ IHW Samples and References'!V24)</f>
        <v>0</v>
      </c>
      <c r="W24" s="249" t="str">
        <f>IF('1_ IHW Samples and References'!W24="",0,'1_ IHW Samples and References'!W24)</f>
        <v>04:01</v>
      </c>
      <c r="X24" s="250">
        <f>IF('1_ IHW Samples and References'!X24="",0,'1_ IHW Samples and References'!X24)</f>
        <v>0</v>
      </c>
    </row>
    <row r="25" spans="2:24" s="10" customFormat="1" x14ac:dyDescent="0.2">
      <c r="B25" s="255" t="s">
        <v>21</v>
      </c>
      <c r="C25" s="249" t="str">
        <f>IF('1_ IHW Samples and References'!C25="",0,'1_ IHW Samples and References'!C25)</f>
        <v>02:01:01</v>
      </c>
      <c r="D25" s="250">
        <f>IF('1_ IHW Samples and References'!D25="",0,'1_ IHW Samples and References'!D25)</f>
        <v>0</v>
      </c>
      <c r="E25" s="249" t="str">
        <f>IF('1_ IHW Samples and References'!E25="",0,'1_ IHW Samples and References'!E25)</f>
        <v>35:03</v>
      </c>
      <c r="F25" s="250">
        <f>IF('1_ IHW Samples and References'!F25="",0,'1_ IHW Samples and References'!F25)</f>
        <v>0</v>
      </c>
      <c r="G25" s="249" t="str">
        <f>IF('1_ IHW Samples and References'!G25="",0,'1_ IHW Samples and References'!G25)</f>
        <v>12:03:01</v>
      </c>
      <c r="H25" s="250">
        <f>IF('1_ IHW Samples and References'!H25="",0,'1_ IHW Samples and References'!H25)</f>
        <v>0</v>
      </c>
      <c r="I25" s="249" t="str">
        <f>IF('1_ IHW Samples and References'!I25="",0,'1_ IHW Samples and References'!I25)</f>
        <v>13:02</v>
      </c>
      <c r="J25" s="250" t="str">
        <f>IF('1_ IHW Samples and References'!J25="",0,'1_ IHW Samples and References'!J25)</f>
        <v>14:01</v>
      </c>
      <c r="K25" s="249" t="str">
        <f>IF('1_ IHW Samples and References'!K25="",0,'1_ IHW Samples and References'!K25)</f>
        <v>03:01:01</v>
      </c>
      <c r="L25" s="250" t="str">
        <f>IF('1_ IHW Samples and References'!L25="",0,'1_ IHW Samples and References'!L25)</f>
        <v>02:02:01</v>
      </c>
      <c r="M25" s="249">
        <f>IF('1_ IHW Samples and References'!M25="",0,'1_ IHW Samples and References'!M25)</f>
        <v>0</v>
      </c>
      <c r="N25" s="250">
        <f>IF('1_ IHW Samples and References'!N25="",0,'1_ IHW Samples and References'!N25)</f>
        <v>0</v>
      </c>
      <c r="O25" s="249">
        <f>IF('1_ IHW Samples and References'!O25="",0,'1_ IHW Samples and References'!O25)</f>
        <v>0</v>
      </c>
      <c r="P25" s="250">
        <f>IF('1_ IHW Samples and References'!P25="",0,'1_ IHW Samples and References'!P25)</f>
        <v>0</v>
      </c>
      <c r="Q25" s="249" t="str">
        <f>IF('1_ IHW Samples and References'!Q25="",0,'1_ IHW Samples and References'!Q25)</f>
        <v>01:04:01</v>
      </c>
      <c r="R25" s="250" t="str">
        <f>IF('1_ IHW Samples and References'!R25="",0,'1_ IHW Samples and References'!R25)</f>
        <v>01:02</v>
      </c>
      <c r="S25" s="249" t="str">
        <f>IF('1_ IHW Samples and References'!S25="",0,'1_ IHW Samples and References'!S25)</f>
        <v>06:04:01</v>
      </c>
      <c r="T25" s="250" t="str">
        <f>IF('1_ IHW Samples and References'!T25="",0,'1_ IHW Samples and References'!T25)</f>
        <v>05:03:01</v>
      </c>
      <c r="U25" s="249" t="str">
        <f>IF('1_ IHW Samples and References'!U25="",0,'1_ IHW Samples and References'!U25)</f>
        <v>02:01:01</v>
      </c>
      <c r="V25" s="250" t="str">
        <f>IF('1_ IHW Samples and References'!V25="",0,'1_ IHW Samples and References'!V25)</f>
        <v>01:03:01</v>
      </c>
      <c r="W25" s="249" t="str">
        <f>IF('1_ IHW Samples and References'!W25="",0,'1_ IHW Samples and References'!W25)</f>
        <v>13:01</v>
      </c>
      <c r="X25" s="250" t="str">
        <f>IF('1_ IHW Samples and References'!X25="",0,'1_ IHW Samples and References'!X25)</f>
        <v>02:01:02</v>
      </c>
    </row>
    <row r="26" spans="2:24" s="10" customFormat="1" x14ac:dyDescent="0.2">
      <c r="B26" s="255" t="s">
        <v>22</v>
      </c>
      <c r="C26" s="249" t="str">
        <f>IF('1_ IHW Samples and References'!C26="",0,'1_ IHW Samples and References'!C26)</f>
        <v>02:01</v>
      </c>
      <c r="D26" s="250">
        <f>IF('1_ IHW Samples and References'!D26="",0,'1_ IHW Samples and References'!D26)</f>
        <v>0</v>
      </c>
      <c r="E26" s="249" t="str">
        <f>IF('1_ IHW Samples and References'!E26="",0,'1_ IHW Samples and References'!E26)</f>
        <v>45:01</v>
      </c>
      <c r="F26" s="250">
        <f>IF('1_ IHW Samples and References'!F26="",0,'1_ IHW Samples and References'!F26)</f>
        <v>0</v>
      </c>
      <c r="G26" s="249" t="str">
        <f>IF('1_ IHW Samples and References'!G26="",0,'1_ IHW Samples and References'!G26)</f>
        <v>16:01</v>
      </c>
      <c r="H26" s="250">
        <f>IF('1_ IHW Samples and References'!H26="",0,'1_ IHW Samples and References'!H26)</f>
        <v>0</v>
      </c>
      <c r="I26" s="249" t="str">
        <f>IF('1_ IHW Samples and References'!I26="",0,'1_ IHW Samples and References'!I26)</f>
        <v>13:01:01</v>
      </c>
      <c r="J26" s="250">
        <f>IF('1_ IHW Samples and References'!J26="",0,'1_ IHW Samples and References'!J26)</f>
        <v>0</v>
      </c>
      <c r="K26" s="249" t="str">
        <f>IF('1_ IHW Samples and References'!K26="",0,'1_ IHW Samples and References'!K26)</f>
        <v>01:01</v>
      </c>
      <c r="L26" s="250">
        <f>IF('1_ IHW Samples and References'!L26="",0,'1_ IHW Samples and References'!L26)</f>
        <v>0</v>
      </c>
      <c r="M26" s="249">
        <f>IF('1_ IHW Samples and References'!M26="",0,'1_ IHW Samples and References'!M26)</f>
        <v>0</v>
      </c>
      <c r="N26" s="250">
        <f>IF('1_ IHW Samples and References'!N26="",0,'1_ IHW Samples and References'!N26)</f>
        <v>0</v>
      </c>
      <c r="O26" s="249">
        <f>IF('1_ IHW Samples and References'!O26="",0,'1_ IHW Samples and References'!O26)</f>
        <v>0</v>
      </c>
      <c r="P26" s="250">
        <f>IF('1_ IHW Samples and References'!P26="",0,'1_ IHW Samples and References'!P26)</f>
        <v>0</v>
      </c>
      <c r="Q26" s="249" t="str">
        <f>IF('1_ IHW Samples and References'!Q26="",0,'1_ IHW Samples and References'!Q26)</f>
        <v>01:03</v>
      </c>
      <c r="R26" s="250">
        <f>IF('1_ IHW Samples and References'!R26="",0,'1_ IHW Samples and References'!R26)</f>
        <v>0</v>
      </c>
      <c r="S26" s="249" t="str">
        <f>IF('1_ IHW Samples and References'!S26="",0,'1_ IHW Samples and References'!S26)</f>
        <v>06:03</v>
      </c>
      <c r="T26" s="250">
        <f>IF('1_ IHW Samples and References'!T26="",0,'1_ IHW Samples and References'!T26)</f>
        <v>0</v>
      </c>
      <c r="U26" s="249" t="str">
        <f>IF('1_ IHW Samples and References'!U26="",0,'1_ IHW Samples and References'!U26)</f>
        <v>02:01</v>
      </c>
      <c r="V26" s="250">
        <f>IF('1_ IHW Samples and References'!V26="",0,'1_ IHW Samples and References'!V26)</f>
        <v>0</v>
      </c>
      <c r="W26" s="249" t="str">
        <f>IF('1_ IHW Samples and References'!W26="",0,'1_ IHW Samples and References'!W26)</f>
        <v>01:01:01</v>
      </c>
      <c r="X26" s="250">
        <f>IF('1_ IHW Samples and References'!X26="",0,'1_ IHW Samples and References'!X26)</f>
        <v>0</v>
      </c>
    </row>
    <row r="27" spans="2:24" s="10" customFormat="1" x14ac:dyDescent="0.2">
      <c r="B27" s="255" t="s">
        <v>23</v>
      </c>
      <c r="C27" s="249" t="str">
        <f>IF('1_ IHW Samples and References'!C27="",0,'1_ IHW Samples and References'!C27)</f>
        <v>02:01</v>
      </c>
      <c r="D27" s="250">
        <f>IF('1_ IHW Samples and References'!D27="",0,'1_ IHW Samples and References'!D27)</f>
        <v>0</v>
      </c>
      <c r="E27" s="249" t="str">
        <f>IF('1_ IHW Samples and References'!E27="",0,'1_ IHW Samples and References'!E27)</f>
        <v>18:01:01</v>
      </c>
      <c r="F27" s="250">
        <f>IF('1_ IHW Samples and References'!F27="",0,'1_ IHW Samples and References'!F27)</f>
        <v>0</v>
      </c>
      <c r="G27" s="249" t="str">
        <f>IF('1_ IHW Samples and References'!G27="",0,'1_ IHW Samples and References'!G27)</f>
        <v>07:01</v>
      </c>
      <c r="H27" s="250">
        <f>IF('1_ IHW Samples and References'!H27="",0,'1_ IHW Samples and References'!H27)</f>
        <v>0</v>
      </c>
      <c r="I27" s="249" t="str">
        <f>IF('1_ IHW Samples and References'!I27="",0,'1_ IHW Samples and References'!I27)</f>
        <v>14:01</v>
      </c>
      <c r="J27" s="250">
        <f>IF('1_ IHW Samples and References'!J27="",0,'1_ IHW Samples and References'!J27)</f>
        <v>0</v>
      </c>
      <c r="K27" s="249" t="str">
        <f>IF('1_ IHW Samples and References'!K27="",0,'1_ IHW Samples and References'!K27)</f>
        <v>02:02</v>
      </c>
      <c r="L27" s="250">
        <f>IF('1_ IHW Samples and References'!L27="",0,'1_ IHW Samples and References'!L27)</f>
        <v>0</v>
      </c>
      <c r="M27" s="249">
        <f>IF('1_ IHW Samples and References'!M27="",0,'1_ IHW Samples and References'!M27)</f>
        <v>0</v>
      </c>
      <c r="N27" s="250">
        <f>IF('1_ IHW Samples and References'!N27="",0,'1_ IHW Samples and References'!N27)</f>
        <v>0</v>
      </c>
      <c r="O27" s="249">
        <f>IF('1_ IHW Samples and References'!O27="",0,'1_ IHW Samples and References'!O27)</f>
        <v>0</v>
      </c>
      <c r="P27" s="250">
        <f>IF('1_ IHW Samples and References'!P27="",0,'1_ IHW Samples and References'!P27)</f>
        <v>0</v>
      </c>
      <c r="Q27" s="249" t="str">
        <f>IF('1_ IHW Samples and References'!Q27="",0,'1_ IHW Samples and References'!Q27)</f>
        <v>01:04</v>
      </c>
      <c r="R27" s="250">
        <f>IF('1_ IHW Samples and References'!R27="",0,'1_ IHW Samples and References'!R27)</f>
        <v>0</v>
      </c>
      <c r="S27" s="249" t="str">
        <f>IF('1_ IHW Samples and References'!S27="",0,'1_ IHW Samples and References'!S27)</f>
        <v>05:03</v>
      </c>
      <c r="T27" s="250">
        <f>IF('1_ IHW Samples and References'!T27="",0,'1_ IHW Samples and References'!T27)</f>
        <v>0</v>
      </c>
      <c r="U27" s="249" t="str">
        <f>IF('1_ IHW Samples and References'!U27="",0,'1_ IHW Samples and References'!U27)</f>
        <v>01</v>
      </c>
      <c r="V27" s="250">
        <f>IF('1_ IHW Samples and References'!V27="",0,'1_ IHW Samples and References'!V27)</f>
        <v>0</v>
      </c>
      <c r="W27" s="249" t="str">
        <f>IF('1_ IHW Samples and References'!W27="",0,'1_ IHW Samples and References'!W27)</f>
        <v>04:01:01</v>
      </c>
      <c r="X27" s="250">
        <f>IF('1_ IHW Samples and References'!X27="",0,'1_ IHW Samples and References'!X27)</f>
        <v>0</v>
      </c>
    </row>
    <row r="28" spans="2:24" s="10" customFormat="1" x14ac:dyDescent="0.2">
      <c r="B28" s="255" t="s">
        <v>24</v>
      </c>
      <c r="C28" s="249" t="str">
        <f>IF('1_ IHW Samples and References'!C28="",0,'1_ IHW Samples and References'!C28)</f>
        <v>02:07</v>
      </c>
      <c r="D28" s="250" t="str">
        <f>IF('1_ IHW Samples and References'!D28="",0,'1_ IHW Samples and References'!D28)</f>
        <v>02:01:01</v>
      </c>
      <c r="E28" s="249" t="str">
        <f>IF('1_ IHW Samples and References'!E28="",0,'1_ IHW Samples and References'!E28)</f>
        <v>46:01</v>
      </c>
      <c r="F28" s="250">
        <f>IF('1_ IHW Samples and References'!F28="",0,'1_ IHW Samples and References'!F28)</f>
        <v>0</v>
      </c>
      <c r="G28" s="249" t="str">
        <f>IF('1_ IHW Samples and References'!G28="",0,'1_ IHW Samples and References'!G28)</f>
        <v>01:02</v>
      </c>
      <c r="H28" s="250">
        <f>IF('1_ IHW Samples and References'!H28="",0,'1_ IHW Samples and References'!H28)</f>
        <v>0</v>
      </c>
      <c r="I28" s="249" t="str">
        <f>IF('1_ IHW Samples and References'!I28="",0,'1_ IHW Samples and References'!I28)</f>
        <v>09:01:02</v>
      </c>
      <c r="J28" s="250" t="str">
        <f>IF('1_ IHW Samples and References'!J28="",0,'1_ IHW Samples and References'!J28)</f>
        <v>12:02:01</v>
      </c>
      <c r="K28" s="249" t="str">
        <f>IF('1_ IHW Samples and References'!K28="",0,'1_ IHW Samples and References'!K28)</f>
        <v>03:01:01</v>
      </c>
      <c r="L28" s="250">
        <f>IF('1_ IHW Samples and References'!L28="",0,'1_ IHW Samples and References'!L28)</f>
        <v>0</v>
      </c>
      <c r="M28" s="249" t="str">
        <f>IF('1_ IHW Samples and References'!M28="",0,'1_ IHW Samples and References'!M28)</f>
        <v>01:03:01:01</v>
      </c>
      <c r="N28" s="250">
        <f>IF('1_ IHW Samples and References'!N28="",0,'1_ IHW Samples and References'!N28)</f>
        <v>0</v>
      </c>
      <c r="O28" s="249">
        <f>IF('1_ IHW Samples and References'!O28="",0,'1_ IHW Samples and References'!O28)</f>
        <v>0</v>
      </c>
      <c r="P28" s="250">
        <f>IF('1_ IHW Samples and References'!P28="",0,'1_ IHW Samples and References'!P28)</f>
        <v>0</v>
      </c>
      <c r="Q28" s="249" t="str">
        <f>IF('1_ IHW Samples and References'!Q28="",0,'1_ IHW Samples and References'!Q28)</f>
        <v>03:01</v>
      </c>
      <c r="R28" s="250" t="str">
        <f>IF('1_ IHW Samples and References'!R28="",0,'1_ IHW Samples and References'!R28)</f>
        <v>06:01</v>
      </c>
      <c r="S28" s="249" t="str">
        <f>IF('1_ IHW Samples and References'!S28="",0,'1_ IHW Samples and References'!S28)</f>
        <v>03:03</v>
      </c>
      <c r="T28" s="250" t="str">
        <f>IF('1_ IHW Samples and References'!T28="",0,'1_ IHW Samples and References'!T28)</f>
        <v>03:01</v>
      </c>
      <c r="U28" s="249">
        <f>IF('1_ IHW Samples and References'!U28="",0,'1_ IHW Samples and References'!U28)</f>
        <v>0</v>
      </c>
      <c r="V28" s="250">
        <f>IF('1_ IHW Samples and References'!V28="",0,'1_ IHW Samples and References'!V28)</f>
        <v>0</v>
      </c>
      <c r="W28" s="249" t="str">
        <f>IF('1_ IHW Samples and References'!W28="",0,'1_ IHW Samples and References'!W28)</f>
        <v>21:01</v>
      </c>
      <c r="X28" s="250" t="str">
        <f>IF('1_ IHW Samples and References'!X28="",0,'1_ IHW Samples and References'!X28)</f>
        <v>05:01</v>
      </c>
    </row>
    <row r="29" spans="2:24" s="10" customFormat="1" x14ac:dyDescent="0.2">
      <c r="B29" s="255" t="s">
        <v>25</v>
      </c>
      <c r="C29" s="249" t="str">
        <f>IF('1_ IHW Samples and References'!C29="",0,'1_ IHW Samples and References'!C29)</f>
        <v>02:01</v>
      </c>
      <c r="D29" s="250">
        <f>IF('1_ IHW Samples and References'!D29="",0,'1_ IHW Samples and References'!D29)</f>
        <v>0</v>
      </c>
      <c r="E29" s="249" t="str">
        <f>IF('1_ IHW Samples and References'!E29="",0,'1_ IHW Samples and References'!E29)</f>
        <v>40:02</v>
      </c>
      <c r="F29" s="250">
        <f>IF('1_ IHW Samples and References'!F29="",0,'1_ IHW Samples and References'!F29)</f>
        <v>0</v>
      </c>
      <c r="G29" s="249" t="str">
        <f>IF('1_ IHW Samples and References'!G29="",0,'1_ IHW Samples and References'!G29)</f>
        <v>02:02:02</v>
      </c>
      <c r="H29" s="250">
        <f>IF('1_ IHW Samples and References'!H29="",0,'1_ IHW Samples and References'!H29)</f>
        <v>0</v>
      </c>
      <c r="I29" s="249" t="str">
        <f>IF('1_ IHW Samples and References'!I29="",0,'1_ IHW Samples and References'!I29)</f>
        <v>16:01</v>
      </c>
      <c r="J29" s="250">
        <f>IF('1_ IHW Samples and References'!J29="",0,'1_ IHW Samples and References'!J29)</f>
        <v>0</v>
      </c>
      <c r="K29" s="249">
        <f>IF('1_ IHW Samples and References'!K29="",0,'1_ IHW Samples and References'!K29)</f>
        <v>0</v>
      </c>
      <c r="L29" s="250">
        <f>IF('1_ IHW Samples and References'!L29="",0,'1_ IHW Samples and References'!L29)</f>
        <v>0</v>
      </c>
      <c r="M29" s="249">
        <f>IF('1_ IHW Samples and References'!M29="",0,'1_ IHW Samples and References'!M29)</f>
        <v>0</v>
      </c>
      <c r="N29" s="250">
        <f>IF('1_ IHW Samples and References'!N29="",0,'1_ IHW Samples and References'!N29)</f>
        <v>0</v>
      </c>
      <c r="O29" s="249">
        <f>IF('1_ IHW Samples and References'!O29="",0,'1_ IHW Samples and References'!O29)</f>
        <v>0</v>
      </c>
      <c r="P29" s="250">
        <f>IF('1_ IHW Samples and References'!P29="",0,'1_ IHW Samples and References'!P29)</f>
        <v>0</v>
      </c>
      <c r="Q29" s="249" t="str">
        <f>IF('1_ IHW Samples and References'!Q29="",0,'1_ IHW Samples and References'!Q29)</f>
        <v>01:02:02</v>
      </c>
      <c r="R29" s="250">
        <f>IF('1_ IHW Samples and References'!R29="",0,'1_ IHW Samples and References'!R29)</f>
        <v>0</v>
      </c>
      <c r="S29" s="249" t="str">
        <f>IF('1_ IHW Samples and References'!S29="",0,'1_ IHW Samples and References'!S29)</f>
        <v>05:02</v>
      </c>
      <c r="T29" s="250">
        <f>IF('1_ IHW Samples and References'!T29="",0,'1_ IHW Samples and References'!T29)</f>
        <v>0</v>
      </c>
      <c r="U29" s="249">
        <f>IF('1_ IHW Samples and References'!U29="",0,'1_ IHW Samples and References'!U29)</f>
        <v>0</v>
      </c>
      <c r="V29" s="250">
        <f>IF('1_ IHW Samples and References'!V29="",0,'1_ IHW Samples and References'!V29)</f>
        <v>0</v>
      </c>
      <c r="W29" s="249" t="str">
        <f>IF('1_ IHW Samples and References'!W29="",0,'1_ IHW Samples and References'!W29)</f>
        <v>04:01</v>
      </c>
      <c r="X29" s="250">
        <f>IF('1_ IHW Samples and References'!X29="",0,'1_ IHW Samples and References'!X29)</f>
        <v>0</v>
      </c>
    </row>
    <row r="30" spans="2:24" s="10" customFormat="1" x14ac:dyDescent="0.2">
      <c r="B30" s="255" t="s">
        <v>26</v>
      </c>
      <c r="C30" s="249" t="str">
        <f>IF('1_ IHW Samples and References'!C30="",0,'1_ IHW Samples and References'!C30)</f>
        <v>02:17:01</v>
      </c>
      <c r="D30" s="250">
        <f>IF('1_ IHW Samples and References'!D30="",0,'1_ IHW Samples and References'!D30)</f>
        <v>0</v>
      </c>
      <c r="E30" s="249" t="str">
        <f>IF('1_ IHW Samples and References'!E30="",0,'1_ IHW Samples and References'!E30)</f>
        <v>15:01</v>
      </c>
      <c r="F30" s="250">
        <f>IF('1_ IHW Samples and References'!F30="",0,'1_ IHW Samples and References'!F30)</f>
        <v>0</v>
      </c>
      <c r="G30" s="249" t="str">
        <f>IF('1_ IHW Samples and References'!G30="",0,'1_ IHW Samples and References'!G30)</f>
        <v>03:03</v>
      </c>
      <c r="H30" s="250">
        <f>IF('1_ IHW Samples and References'!H30="",0,'1_ IHW Samples and References'!H30)</f>
        <v>0</v>
      </c>
      <c r="I30" s="249" t="str">
        <f>IF('1_ IHW Samples and References'!I30="",0,'1_ IHW Samples and References'!I30)</f>
        <v>14:02</v>
      </c>
      <c r="J30" s="250">
        <f>IF('1_ IHW Samples and References'!J30="",0,'1_ IHW Samples and References'!J30)</f>
        <v>0</v>
      </c>
      <c r="K30" s="249" t="str">
        <f>IF('1_ IHW Samples and References'!K30="",0,'1_ IHW Samples and References'!K30)</f>
        <v>01:01</v>
      </c>
      <c r="L30" s="250">
        <f>IF('1_ IHW Samples and References'!L30="",0,'1_ IHW Samples and References'!L30)</f>
        <v>0</v>
      </c>
      <c r="M30" s="249">
        <f>IF('1_ IHW Samples and References'!M30="",0,'1_ IHW Samples and References'!M30)</f>
        <v>0</v>
      </c>
      <c r="N30" s="250">
        <f>IF('1_ IHW Samples and References'!N30="",0,'1_ IHW Samples and References'!N30)</f>
        <v>0</v>
      </c>
      <c r="O30" s="249">
        <f>IF('1_ IHW Samples and References'!O30="",0,'1_ IHW Samples and References'!O30)</f>
        <v>0</v>
      </c>
      <c r="P30" s="250">
        <f>IF('1_ IHW Samples and References'!P30="",0,'1_ IHW Samples and References'!P30)</f>
        <v>0</v>
      </c>
      <c r="Q30" s="249" t="str">
        <f>IF('1_ IHW Samples and References'!Q30="",0,'1_ IHW Samples and References'!Q30)</f>
        <v>05:03</v>
      </c>
      <c r="R30" s="250">
        <f>IF('1_ IHW Samples and References'!R30="",0,'1_ IHW Samples and References'!R30)</f>
        <v>0</v>
      </c>
      <c r="S30" s="249" t="str">
        <f>IF('1_ IHW Samples and References'!S30="",0,'1_ IHW Samples and References'!S30)</f>
        <v>03:01</v>
      </c>
      <c r="T30" s="250">
        <f>IF('1_ IHW Samples and References'!T30="",0,'1_ IHW Samples and References'!T30)</f>
        <v>0</v>
      </c>
      <c r="U30" s="249" t="str">
        <f>IF('1_ IHW Samples and References'!U30="",0,'1_ IHW Samples and References'!U30)</f>
        <v>01</v>
      </c>
      <c r="V30" s="250">
        <f>IF('1_ IHW Samples and References'!V30="",0,'1_ IHW Samples and References'!V30)</f>
        <v>0</v>
      </c>
      <c r="W30" s="249" t="str">
        <f>IF('1_ IHW Samples and References'!W30="",0,'1_ IHW Samples and References'!W30)</f>
        <v>04:02</v>
      </c>
      <c r="X30" s="250">
        <f>IF('1_ IHW Samples and References'!X30="",0,'1_ IHW Samples and References'!X30)</f>
        <v>0</v>
      </c>
    </row>
    <row r="31" spans="2:24" s="10" customFormat="1" x14ac:dyDescent="0.2">
      <c r="B31" s="255" t="s">
        <v>27</v>
      </c>
      <c r="C31" s="249" t="str">
        <f>IF('1_ IHW Samples and References'!C31="",0,'1_ IHW Samples and References'!C31)</f>
        <v>31:01</v>
      </c>
      <c r="D31" s="250">
        <f>IF('1_ IHW Samples and References'!D31="",0,'1_ IHW Samples and References'!D31)</f>
        <v>0</v>
      </c>
      <c r="E31" s="249" t="str">
        <f>IF('1_ IHW Samples and References'!E31="",0,'1_ IHW Samples and References'!E31)</f>
        <v>15:01</v>
      </c>
      <c r="F31" s="250">
        <f>IF('1_ IHW Samples and References'!F31="",0,'1_ IHW Samples and References'!F31)</f>
        <v>0</v>
      </c>
      <c r="G31" s="249" t="str">
        <f>IF('1_ IHW Samples and References'!G31="",0,'1_ IHW Samples and References'!G31)</f>
        <v>01:02</v>
      </c>
      <c r="H31" s="250">
        <f>IF('1_ IHW Samples and References'!H31="",0,'1_ IHW Samples and References'!H31)</f>
        <v>0</v>
      </c>
      <c r="I31" s="249" t="str">
        <f>IF('1_ IHW Samples and References'!I31="",0,'1_ IHW Samples and References'!I31)</f>
        <v>08:02:01</v>
      </c>
      <c r="J31" s="250">
        <f>IF('1_ IHW Samples and References'!J31="",0,'1_ IHW Samples and References'!J31)</f>
        <v>0</v>
      </c>
      <c r="K31" s="249">
        <f>IF('1_ IHW Samples and References'!K31="",0,'1_ IHW Samples and References'!K31)</f>
        <v>0</v>
      </c>
      <c r="L31" s="250">
        <f>IF('1_ IHW Samples and References'!L31="",0,'1_ IHW Samples and References'!L31)</f>
        <v>0</v>
      </c>
      <c r="M31" s="249">
        <f>IF('1_ IHW Samples and References'!M31="",0,'1_ IHW Samples and References'!M31)</f>
        <v>0</v>
      </c>
      <c r="N31" s="250">
        <f>IF('1_ IHW Samples and References'!N31="",0,'1_ IHW Samples and References'!N31)</f>
        <v>0</v>
      </c>
      <c r="O31" s="249">
        <f>IF('1_ IHW Samples and References'!O31="",0,'1_ IHW Samples and References'!O31)</f>
        <v>0</v>
      </c>
      <c r="P31" s="250">
        <f>IF('1_ IHW Samples and References'!P31="",0,'1_ IHW Samples and References'!P31)</f>
        <v>0</v>
      </c>
      <c r="Q31" s="249" t="str">
        <f>IF('1_ IHW Samples and References'!Q31="",0,'1_ IHW Samples and References'!Q31)</f>
        <v>04:01</v>
      </c>
      <c r="R31" s="250">
        <f>IF('1_ IHW Samples and References'!R31="",0,'1_ IHW Samples and References'!R31)</f>
        <v>0</v>
      </c>
      <c r="S31" s="249" t="str">
        <f>IF('1_ IHW Samples and References'!S31="",0,'1_ IHW Samples and References'!S31)</f>
        <v>04:02</v>
      </c>
      <c r="T31" s="250">
        <f>IF('1_ IHW Samples and References'!T31="",0,'1_ IHW Samples and References'!T31)</f>
        <v>0</v>
      </c>
      <c r="U31" s="249" t="str">
        <f>IF('1_ IHW Samples and References'!U31="",0,'1_ IHW Samples and References'!U31)</f>
        <v>01</v>
      </c>
      <c r="V31" s="250">
        <f>IF('1_ IHW Samples and References'!V31="",0,'1_ IHW Samples and References'!V31)</f>
        <v>0</v>
      </c>
      <c r="W31" s="249" t="str">
        <f>IF('1_ IHW Samples and References'!W31="",0,'1_ IHW Samples and References'!W31)</f>
        <v>04:02</v>
      </c>
      <c r="X31" s="250">
        <f>IF('1_ IHW Samples and References'!X31="",0,'1_ IHW Samples and References'!X31)</f>
        <v>0</v>
      </c>
    </row>
    <row r="32" spans="2:24" s="10" customFormat="1" x14ac:dyDescent="0.2">
      <c r="B32" s="255" t="s">
        <v>28</v>
      </c>
      <c r="C32" s="249" t="str">
        <f>IF('1_ IHW Samples and References'!C32="",0,'1_ IHW Samples and References'!C32)</f>
        <v>24:02:01:01</v>
      </c>
      <c r="D32" s="250" t="str">
        <f>IF('1_ IHW Samples and References'!D32="",0,'1_ IHW Samples and References'!D32)</f>
        <v>26:02</v>
      </c>
      <c r="E32" s="249" t="str">
        <f>IF('1_ IHW Samples and References'!E32="",0,'1_ IHW Samples and References'!E32)</f>
        <v>40:06</v>
      </c>
      <c r="F32" s="250" t="str">
        <f>IF('1_ IHW Samples and References'!F32="",0,'1_ IHW Samples and References'!F32)</f>
        <v>51:01:01</v>
      </c>
      <c r="G32" s="249" t="str">
        <f>IF('1_ IHW Samples and References'!G32="",0,'1_ IHW Samples and References'!G32)</f>
        <v>08:01</v>
      </c>
      <c r="H32" s="250" t="str">
        <f>IF('1_ IHW Samples and References'!H32="",0,'1_ IHW Samples and References'!H32)</f>
        <v>14:02</v>
      </c>
      <c r="I32" s="249" t="str">
        <f>IF('1_ IHW Samples and References'!I32="",0,'1_ IHW Samples and References'!I32)</f>
        <v>09:01:02</v>
      </c>
      <c r="J32" s="250">
        <f>IF('1_ IHW Samples and References'!J32="",0,'1_ IHW Samples and References'!J32)</f>
        <v>0</v>
      </c>
      <c r="K32" s="249">
        <f>IF('1_ IHW Samples and References'!K32="",0,'1_ IHW Samples and References'!K32)</f>
        <v>0</v>
      </c>
      <c r="L32" s="250">
        <f>IF('1_ IHW Samples and References'!L32="",0,'1_ IHW Samples and References'!L32)</f>
        <v>0</v>
      </c>
      <c r="M32" s="249" t="str">
        <f>IF('1_ IHW Samples and References'!M32="",0,'1_ IHW Samples and References'!M32)</f>
        <v>01:03:02</v>
      </c>
      <c r="N32" s="250">
        <f>IF('1_ IHW Samples and References'!N32="",0,'1_ IHW Samples and References'!N32)</f>
        <v>0</v>
      </c>
      <c r="O32" s="249">
        <f>IF('1_ IHW Samples and References'!O32="",0,'1_ IHW Samples and References'!O32)</f>
        <v>0</v>
      </c>
      <c r="P32" s="250">
        <f>IF('1_ IHW Samples and References'!P32="",0,'1_ IHW Samples and References'!P32)</f>
        <v>0</v>
      </c>
      <c r="Q32" s="249" t="str">
        <f>IF('1_ IHW Samples and References'!Q32="",0,'1_ IHW Samples and References'!Q32)</f>
        <v>03</v>
      </c>
      <c r="R32" s="250">
        <f>IF('1_ IHW Samples and References'!R32="",0,'1_ IHW Samples and References'!R32)</f>
        <v>0</v>
      </c>
      <c r="S32" s="249" t="str">
        <f>IF('1_ IHW Samples and References'!S32="",0,'1_ IHW Samples and References'!S32)</f>
        <v>03:03</v>
      </c>
      <c r="T32" s="250">
        <f>IF('1_ IHW Samples and References'!T32="",0,'1_ IHW Samples and References'!T32)</f>
        <v>0</v>
      </c>
      <c r="U32" s="249">
        <f>IF('1_ IHW Samples and References'!U32="",0,'1_ IHW Samples and References'!U32)</f>
        <v>0</v>
      </c>
      <c r="V32" s="250">
        <f>IF('1_ IHW Samples and References'!V32="",0,'1_ IHW Samples and References'!V32)</f>
        <v>0</v>
      </c>
      <c r="W32" s="249" t="str">
        <f>IF('1_ IHW Samples and References'!W32="",0,'1_ IHW Samples and References'!W32)</f>
        <v>19:01</v>
      </c>
      <c r="X32" s="250" t="str">
        <f>IF('1_ IHW Samples and References'!X32="",0,'1_ IHW Samples and References'!X32)</f>
        <v>02:01:02</v>
      </c>
    </row>
    <row r="33" spans="2:25" s="15" customFormat="1" x14ac:dyDescent="0.2">
      <c r="B33" s="256" t="s">
        <v>58</v>
      </c>
      <c r="C33" s="249" t="str">
        <f>IF('1_ IHW Samples and References'!C33="",0,'1_ IHW Samples and References'!C33)</f>
        <v>29:02:01</v>
      </c>
      <c r="D33" s="250" t="str">
        <f>IF('1_ IHW Samples and References'!D33="",0,'1_ IHW Samples and References'!D33)</f>
        <v>02:02</v>
      </c>
      <c r="E33" s="249" t="str">
        <f>IF('1_ IHW Samples and References'!E33="",0,'1_ IHW Samples and References'!E33)</f>
        <v>41:01</v>
      </c>
      <c r="F33" s="250" t="str">
        <f>IF('1_ IHW Samples and References'!F33="",0,'1_ IHW Samples and References'!F33)</f>
        <v>15:03</v>
      </c>
      <c r="G33" s="249" t="str">
        <f>IF('1_ IHW Samples and References'!G33="",0,'1_ IHW Samples and References'!G33)</f>
        <v>02:02</v>
      </c>
      <c r="H33" s="250">
        <f>IF('1_ IHW Samples and References'!H33="",0,'1_ IHW Samples and References'!H33)</f>
        <v>0</v>
      </c>
      <c r="I33" s="249" t="str">
        <f>IF('1_ IHW Samples and References'!I33="",0,'1_ IHW Samples and References'!I33)</f>
        <v>04:03</v>
      </c>
      <c r="J33" s="250" t="str">
        <f>IF('1_ IHW Samples and References'!J33="",0,'1_ IHW Samples and References'!J33)</f>
        <v>11:01</v>
      </c>
      <c r="K33" s="249" t="str">
        <f>IF('1_ IHW Samples and References'!K33="",0,'1_ IHW Samples and References'!K33)</f>
        <v>02:02</v>
      </c>
      <c r="L33" s="250">
        <f>IF('1_ IHW Samples and References'!L33="",0,'1_ IHW Samples and References'!L33)</f>
        <v>0</v>
      </c>
      <c r="M33" s="249" t="str">
        <f>IF('1_ IHW Samples and References'!M33="",0,'1_ IHW Samples and References'!M33)</f>
        <v>01:01</v>
      </c>
      <c r="N33" s="250">
        <f>IF('1_ IHW Samples and References'!N33="",0,'1_ IHW Samples and References'!N33)</f>
        <v>0</v>
      </c>
      <c r="O33" s="249">
        <f>IF('1_ IHW Samples and References'!O33="",0,'1_ IHW Samples and References'!O33)</f>
        <v>0</v>
      </c>
      <c r="P33" s="250">
        <f>IF('1_ IHW Samples and References'!P33="",0,'1_ IHW Samples and References'!P33)</f>
        <v>0</v>
      </c>
      <c r="Q33" s="249" t="str">
        <f>IF('1_ IHW Samples and References'!Q33="",0,'1_ IHW Samples and References'!Q33)</f>
        <v>05:01</v>
      </c>
      <c r="R33" s="250" t="str">
        <f>IF('1_ IHW Samples and References'!R33="",0,'1_ IHW Samples and References'!R33)</f>
        <v>03:01</v>
      </c>
      <c r="S33" s="249" t="str">
        <f>IF('1_ IHW Samples and References'!S33="",0,'1_ IHW Samples and References'!S33)</f>
        <v>03:01</v>
      </c>
      <c r="T33" s="250" t="str">
        <f>IF('1_ IHW Samples and References'!T33="",0,'1_ IHW Samples and References'!T33)</f>
        <v>03:02</v>
      </c>
      <c r="U33" s="249">
        <f>IF('1_ IHW Samples and References'!U33="",0,'1_ IHW Samples and References'!U33)</f>
        <v>0</v>
      </c>
      <c r="V33" s="250">
        <f>IF('1_ IHW Samples and References'!V33="",0,'1_ IHW Samples and References'!V33)</f>
        <v>0</v>
      </c>
      <c r="W33" s="249" t="str">
        <f>IF('1_ IHW Samples and References'!W33="",0,'1_ IHW Samples and References'!W33)</f>
        <v>04:01</v>
      </c>
      <c r="X33" s="250" t="str">
        <f>IF('1_ IHW Samples and References'!X33="",0,'1_ IHW Samples and References'!X33)</f>
        <v>13:01</v>
      </c>
      <c r="Y33" s="14"/>
    </row>
    <row r="34" spans="2:25" s="15" customFormat="1" x14ac:dyDescent="0.2">
      <c r="B34" s="256" t="s">
        <v>59</v>
      </c>
      <c r="C34" s="249" t="str">
        <f>IF('1_ IHW Samples and References'!C34="",0,'1_ IHW Samples and References'!C34)</f>
        <v>02:10</v>
      </c>
      <c r="D34" s="250" t="str">
        <f>IF('1_ IHW Samples and References'!D34="",0,'1_ IHW Samples and References'!D34)</f>
        <v>30:01</v>
      </c>
      <c r="E34" s="249" t="str">
        <f>IF('1_ IHW Samples and References'!E34="",0,'1_ IHW Samples and References'!E34)</f>
        <v>13:02</v>
      </c>
      <c r="F34" s="250" t="str">
        <f>IF('1_ IHW Samples and References'!F34="",0,'1_ IHW Samples and References'!F34)</f>
        <v>40:06:01:01</v>
      </c>
      <c r="G34" s="249" t="str">
        <f>IF('1_ IHW Samples and References'!G34="",0,'1_ IHW Samples and References'!G34)</f>
        <v>08:01</v>
      </c>
      <c r="H34" s="250" t="str">
        <f>IF('1_ IHW Samples and References'!H34="",0,'1_ IHW Samples and References'!H34)</f>
        <v>06:02</v>
      </c>
      <c r="I34" s="249" t="str">
        <f>IF('1_ IHW Samples and References'!I34="",0,'1_ IHW Samples and References'!I34)</f>
        <v>07:01:01</v>
      </c>
      <c r="J34" s="250" t="str">
        <f>IF('1_ IHW Samples and References'!J34="",0,'1_ IHW Samples and References'!J34)</f>
        <v>09:01:02</v>
      </c>
      <c r="K34" s="249">
        <f>IF('1_ IHW Samples and References'!K34="",0,'1_ IHW Samples and References'!K34)</f>
        <v>0</v>
      </c>
      <c r="L34" s="250">
        <f>IF('1_ IHW Samples and References'!L34="",0,'1_ IHW Samples and References'!L34)</f>
        <v>0</v>
      </c>
      <c r="M34" s="249" t="str">
        <f>IF('1_ IHW Samples and References'!M34="",0,'1_ IHW Samples and References'!M34)</f>
        <v>01:03:01:01</v>
      </c>
      <c r="N34" s="250" t="str">
        <f>IF('1_ IHW Samples and References'!N34="",0,'1_ IHW Samples and References'!N34)</f>
        <v>01:03:02</v>
      </c>
      <c r="O34" s="249">
        <f>IF('1_ IHW Samples and References'!O34="",0,'1_ IHW Samples and References'!O34)</f>
        <v>0</v>
      </c>
      <c r="P34" s="250">
        <f>IF('1_ IHW Samples and References'!P34="",0,'1_ IHW Samples and References'!P34)</f>
        <v>0</v>
      </c>
      <c r="Q34" s="249">
        <f>IF('1_ IHW Samples and References'!Q34="",0,'1_ IHW Samples and References'!Q34)</f>
        <v>0</v>
      </c>
      <c r="R34" s="250">
        <f>IF('1_ IHW Samples and References'!R34="",0,'1_ IHW Samples and References'!R34)</f>
        <v>0</v>
      </c>
      <c r="S34" s="249" t="str">
        <f>IF('1_ IHW Samples and References'!S34="",0,'1_ IHW Samples and References'!S34)</f>
        <v>02</v>
      </c>
      <c r="T34" s="250" t="str">
        <f>IF('1_ IHW Samples and References'!T34="",0,'1_ IHW Samples and References'!T34)</f>
        <v>03:03</v>
      </c>
      <c r="U34" s="249" t="str">
        <f>IF('1_ IHW Samples and References'!U34="",0,'1_ IHW Samples and References'!U34)</f>
        <v>02:01</v>
      </c>
      <c r="V34" s="250" t="str">
        <f>IF('1_ IHW Samples and References'!V34="",0,'1_ IHW Samples and References'!V34)</f>
        <v>02:02</v>
      </c>
      <c r="W34" s="249" t="str">
        <f>IF('1_ IHW Samples and References'!W34="",0,'1_ IHW Samples and References'!W34)</f>
        <v>19:01</v>
      </c>
      <c r="X34" s="250" t="str">
        <f>IF('1_ IHW Samples and References'!X34="",0,'1_ IHW Samples and References'!X34)</f>
        <v>17:01</v>
      </c>
      <c r="Y34" s="14"/>
    </row>
    <row r="35" spans="2:25" s="15" customFormat="1" x14ac:dyDescent="0.2">
      <c r="B35" s="256" t="s">
        <v>60</v>
      </c>
      <c r="C35" s="249" t="str">
        <f>IF('1_ IHW Samples and References'!C35="",0,'1_ IHW Samples and References'!C35)</f>
        <v>02:01</v>
      </c>
      <c r="D35" s="250" t="str">
        <f>IF('1_ IHW Samples and References'!D35="",0,'1_ IHW Samples and References'!D35)</f>
        <v>33:03</v>
      </c>
      <c r="E35" s="249" t="str">
        <f>IF('1_ IHW Samples and References'!E35="",0,'1_ IHW Samples and References'!E35)</f>
        <v>44:03:01</v>
      </c>
      <c r="F35" s="250" t="str">
        <f>IF('1_ IHW Samples and References'!F35="",0,'1_ IHW Samples and References'!F35)</f>
        <v>15:16</v>
      </c>
      <c r="G35" s="249" t="str">
        <f>IF('1_ IHW Samples and References'!G35="",0,'1_ IHW Samples and References'!G35)</f>
        <v>04:01</v>
      </c>
      <c r="H35" s="250" t="str">
        <f>IF('1_ IHW Samples and References'!H35="",0,'1_ IHW Samples and References'!H35)</f>
        <v>14:02</v>
      </c>
      <c r="I35" s="249">
        <f>IF('1_ IHW Samples and References'!I35="",0,'1_ IHW Samples and References'!I35)</f>
        <v>0</v>
      </c>
      <c r="J35" s="250">
        <f>IF('1_ IHW Samples and References'!J35="",0,'1_ IHW Samples and References'!J35)</f>
        <v>0</v>
      </c>
      <c r="K35" s="249">
        <f>IF('1_ IHW Samples and References'!K35="",0,'1_ IHW Samples and References'!K35)</f>
        <v>0</v>
      </c>
      <c r="L35" s="250">
        <f>IF('1_ IHW Samples and References'!L35="",0,'1_ IHW Samples and References'!L35)</f>
        <v>0</v>
      </c>
      <c r="M35" s="249">
        <f>IF('1_ IHW Samples and References'!M35="",0,'1_ IHW Samples and References'!M35)</f>
        <v>0</v>
      </c>
      <c r="N35" s="250">
        <f>IF('1_ IHW Samples and References'!N35="",0,'1_ IHW Samples and References'!N35)</f>
        <v>0</v>
      </c>
      <c r="O35" s="249">
        <f>IF('1_ IHW Samples and References'!O35="",0,'1_ IHW Samples and References'!O35)</f>
        <v>0</v>
      </c>
      <c r="P35" s="250">
        <f>IF('1_ IHW Samples and References'!P35="",0,'1_ IHW Samples and References'!P35)</f>
        <v>0</v>
      </c>
      <c r="Q35" s="249">
        <f>IF('1_ IHW Samples and References'!Q35="",0,'1_ IHW Samples and References'!Q35)</f>
        <v>0</v>
      </c>
      <c r="R35" s="250">
        <f>IF('1_ IHW Samples and References'!R35="",0,'1_ IHW Samples and References'!R35)</f>
        <v>0</v>
      </c>
      <c r="S35" s="249">
        <f>IF('1_ IHW Samples and References'!S35="",0,'1_ IHW Samples and References'!S35)</f>
        <v>0</v>
      </c>
      <c r="T35" s="250">
        <f>IF('1_ IHW Samples and References'!T35="",0,'1_ IHW Samples and References'!T35)</f>
        <v>0</v>
      </c>
      <c r="U35" s="249">
        <f>IF('1_ IHW Samples and References'!U35="",0,'1_ IHW Samples and References'!U35)</f>
        <v>0</v>
      </c>
      <c r="V35" s="250">
        <f>IF('1_ IHW Samples and References'!V35="",0,'1_ IHW Samples and References'!V35)</f>
        <v>0</v>
      </c>
      <c r="W35" s="249" t="str">
        <f>IF('1_ IHW Samples and References'!W35="",0,'1_ IHW Samples and References'!W35)</f>
        <v>04:01</v>
      </c>
      <c r="X35" s="250" t="str">
        <f>IF('1_ IHW Samples and References'!X35="",0,'1_ IHW Samples and References'!X35)</f>
        <v>11:01:01</v>
      </c>
      <c r="Y35" s="14"/>
    </row>
    <row r="36" spans="2:25" s="15" customFormat="1" x14ac:dyDescent="0.2">
      <c r="B36" s="256" t="s">
        <v>61</v>
      </c>
      <c r="C36" s="249" t="str">
        <f>IF('1_ IHW Samples and References'!C36="",0,'1_ IHW Samples and References'!C36)</f>
        <v>11:01</v>
      </c>
      <c r="D36" s="250" t="str">
        <f>IF('1_ IHW Samples and References'!D36="",0,'1_ IHW Samples and References'!D36)</f>
        <v>24:03</v>
      </c>
      <c r="E36" s="249" t="str">
        <f>IF('1_ IHW Samples and References'!E36="",0,'1_ IHW Samples and References'!E36)</f>
        <v>15:02</v>
      </c>
      <c r="F36" s="250" t="str">
        <f>IF('1_ IHW Samples and References'!F36="",0,'1_ IHW Samples and References'!F36)</f>
        <v>55:02</v>
      </c>
      <c r="G36" s="249" t="str">
        <f>IF('1_ IHW Samples and References'!G36="",0,'1_ IHW Samples and References'!G36)</f>
        <v>08:01</v>
      </c>
      <c r="H36" s="250" t="str">
        <f>IF('1_ IHW Samples and References'!H36="",0,'1_ IHW Samples and References'!H36)</f>
        <v>12:03:01</v>
      </c>
      <c r="I36" s="249" t="str">
        <f>IF('1_ IHW Samples and References'!I36="",0,'1_ IHW Samples and References'!I36)</f>
        <v>15:01:01</v>
      </c>
      <c r="J36" s="250" t="str">
        <f>IF('1_ IHW Samples and References'!J36="",0,'1_ IHW Samples and References'!J36)</f>
        <v>14:05</v>
      </c>
      <c r="K36" s="249" t="str">
        <f>IF('1_ IHW Samples and References'!K36="",0,'1_ IHW Samples and References'!K36)</f>
        <v>02:02:01</v>
      </c>
      <c r="L36" s="250">
        <f>IF('1_ IHW Samples and References'!L36="",0,'1_ IHW Samples and References'!L36)</f>
        <v>0</v>
      </c>
      <c r="M36" s="249">
        <f>IF('1_ IHW Samples and References'!M36="",0,'1_ IHW Samples and References'!M36)</f>
        <v>0</v>
      </c>
      <c r="N36" s="250">
        <f>IF('1_ IHW Samples and References'!N36="",0,'1_ IHW Samples and References'!N36)</f>
        <v>0</v>
      </c>
      <c r="O36" s="249" t="str">
        <f>IF('1_ IHW Samples and References'!O36="",0,'1_ IHW Samples and References'!O36)</f>
        <v>01:01:01</v>
      </c>
      <c r="P36" s="250">
        <f>IF('1_ IHW Samples and References'!P36="",0,'1_ IHW Samples and References'!P36)</f>
        <v>0</v>
      </c>
      <c r="Q36" s="249">
        <f>IF('1_ IHW Samples and References'!Q36="",0,'1_ IHW Samples and References'!Q36)</f>
        <v>0</v>
      </c>
      <c r="R36" s="250">
        <f>IF('1_ IHW Samples and References'!R36="",0,'1_ IHW Samples and References'!R36)</f>
        <v>0</v>
      </c>
      <c r="S36" s="249" t="str">
        <f>IF('1_ IHW Samples and References'!S36="",0,'1_ IHW Samples and References'!S36)</f>
        <v>06:01</v>
      </c>
      <c r="T36" s="250" t="str">
        <f>IF('1_ IHW Samples and References'!T36="",0,'1_ IHW Samples and References'!T36)</f>
        <v>05:03</v>
      </c>
      <c r="U36" s="249" t="str">
        <f>IF('1_ IHW Samples and References'!U36="",0,'1_ IHW Samples and References'!U36)</f>
        <v>02:02:02</v>
      </c>
      <c r="V36" s="250">
        <f>IF('1_ IHW Samples and References'!V36="",0,'1_ IHW Samples and References'!V36)</f>
        <v>0</v>
      </c>
      <c r="W36" s="249" t="str">
        <f>IF('1_ IHW Samples and References'!W36="",0,'1_ IHW Samples and References'!W36)</f>
        <v>05:01</v>
      </c>
      <c r="X36" s="250">
        <f>IF('1_ IHW Samples and References'!X36="",0,'1_ IHW Samples and References'!X36)</f>
        <v>0</v>
      </c>
      <c r="Y36" s="14"/>
    </row>
    <row r="37" spans="2:25" s="15" customFormat="1" x14ac:dyDescent="0.2">
      <c r="B37" s="256" t="s">
        <v>62</v>
      </c>
      <c r="C37" s="249" t="str">
        <f>IF('1_ IHW Samples and References'!C37="",0,'1_ IHW Samples and References'!C37)</f>
        <v>03:01</v>
      </c>
      <c r="D37" s="250" t="str">
        <f>IF('1_ IHW Samples and References'!D37="",0,'1_ IHW Samples and References'!D37)</f>
        <v>68:02</v>
      </c>
      <c r="E37" s="249" t="str">
        <f>IF('1_ IHW Samples and References'!E37="",0,'1_ IHW Samples and References'!E37)</f>
        <v>78:01</v>
      </c>
      <c r="F37" s="250" t="str">
        <f>IF('1_ IHW Samples and References'!F37="",0,'1_ IHW Samples and References'!F37)</f>
        <v>07:02</v>
      </c>
      <c r="G37" s="249" t="str">
        <f>IF('1_ IHW Samples and References'!G37="",0,'1_ IHW Samples and References'!G37)</f>
        <v>16:01</v>
      </c>
      <c r="H37" s="250" t="str">
        <f>IF('1_ IHW Samples and References'!H37="",0,'1_ IHW Samples and References'!H37)</f>
        <v>07:02</v>
      </c>
      <c r="I37" s="249">
        <f>IF('1_ IHW Samples and References'!I37="",0,'1_ IHW Samples and References'!I37)</f>
        <v>0</v>
      </c>
      <c r="J37" s="250">
        <f>IF('1_ IHW Samples and References'!J37="",0,'1_ IHW Samples and References'!J37)</f>
        <v>0</v>
      </c>
      <c r="K37" s="249">
        <f>IF('1_ IHW Samples and References'!K37="",0,'1_ IHW Samples and References'!K37)</f>
        <v>0</v>
      </c>
      <c r="L37" s="250">
        <f>IF('1_ IHW Samples and References'!L37="",0,'1_ IHW Samples and References'!L37)</f>
        <v>0</v>
      </c>
      <c r="M37" s="249">
        <f>IF('1_ IHW Samples and References'!M37="",0,'1_ IHW Samples and References'!M37)</f>
        <v>0</v>
      </c>
      <c r="N37" s="250">
        <f>IF('1_ IHW Samples and References'!N37="",0,'1_ IHW Samples and References'!N37)</f>
        <v>0</v>
      </c>
      <c r="O37" s="249">
        <f>IF('1_ IHW Samples and References'!O37="",0,'1_ IHW Samples and References'!O37)</f>
        <v>0</v>
      </c>
      <c r="P37" s="250">
        <f>IF('1_ IHW Samples and References'!P37="",0,'1_ IHW Samples and References'!P37)</f>
        <v>0</v>
      </c>
      <c r="Q37" s="249">
        <f>IF('1_ IHW Samples and References'!Q37="",0,'1_ IHW Samples and References'!Q37)</f>
        <v>0</v>
      </c>
      <c r="R37" s="250">
        <f>IF('1_ IHW Samples and References'!R37="",0,'1_ IHW Samples and References'!R37)</f>
        <v>0</v>
      </c>
      <c r="S37" s="249">
        <f>IF('1_ IHW Samples and References'!S37="",0,'1_ IHW Samples and References'!S37)</f>
        <v>0</v>
      </c>
      <c r="T37" s="250">
        <f>IF('1_ IHW Samples and References'!T37="",0,'1_ IHW Samples and References'!T37)</f>
        <v>0</v>
      </c>
      <c r="U37" s="249">
        <f>IF('1_ IHW Samples and References'!U37="",0,'1_ IHW Samples and References'!U37)</f>
        <v>0</v>
      </c>
      <c r="V37" s="250">
        <f>IF('1_ IHW Samples and References'!V37="",0,'1_ IHW Samples and References'!V37)</f>
        <v>0</v>
      </c>
      <c r="W37" s="249" t="str">
        <f>IF('1_ IHW Samples and References'!W37="",0,'1_ IHW Samples and References'!W37)</f>
        <v>04:01</v>
      </c>
      <c r="X37" s="250">
        <f>IF('1_ IHW Samples and References'!X37="",0,'1_ IHW Samples and References'!X37)</f>
        <v>0</v>
      </c>
      <c r="Y37" s="14"/>
    </row>
    <row r="38" spans="2:25" s="15" customFormat="1" x14ac:dyDescent="0.2">
      <c r="B38" s="256" t="s">
        <v>63</v>
      </c>
      <c r="C38" s="249" t="str">
        <f>IF('1_ IHW Samples and References'!C38="",0,'1_ IHW Samples and References'!C38)</f>
        <v>24:03</v>
      </c>
      <c r="D38" s="250" t="str">
        <f>IF('1_ IHW Samples and References'!D38="",0,'1_ IHW Samples and References'!D38)</f>
        <v>33:03</v>
      </c>
      <c r="E38" s="249" t="str">
        <f>IF('1_ IHW Samples and References'!E38="",0,'1_ IHW Samples and References'!E38)</f>
        <v>15:12</v>
      </c>
      <c r="F38" s="250" t="str">
        <f>IF('1_ IHW Samples and References'!F38="",0,'1_ IHW Samples and References'!F38)</f>
        <v>46:01</v>
      </c>
      <c r="G38" s="249" t="str">
        <f>IF('1_ IHW Samples and References'!G38="",0,'1_ IHW Samples and References'!G38)</f>
        <v>01:02</v>
      </c>
      <c r="H38" s="250" t="str">
        <f>IF('1_ IHW Samples and References'!H38="",0,'1_ IHW Samples and References'!H38)</f>
        <v>03:03:01</v>
      </c>
      <c r="I38" s="249" t="str">
        <f>IF('1_ IHW Samples and References'!I38="",0,'1_ IHW Samples and References'!I38)</f>
        <v>04:06</v>
      </c>
      <c r="J38" s="250" t="str">
        <f>IF('1_ IHW Samples and References'!J38="",0,'1_ IHW Samples and References'!J38)</f>
        <v>12:02:01</v>
      </c>
      <c r="K38" s="249" t="str">
        <f>IF('1_ IHW Samples and References'!K38="",0,'1_ IHW Samples and References'!K38)</f>
        <v>03:01:01</v>
      </c>
      <c r="L38" s="250">
        <f>IF('1_ IHW Samples and References'!L38="",0,'1_ IHW Samples and References'!L38)</f>
        <v>0</v>
      </c>
      <c r="M38" s="249" t="str">
        <f>IF('1_ IHW Samples and References'!M38="",0,'1_ IHW Samples and References'!M38)</f>
        <v>01:03:01:01</v>
      </c>
      <c r="N38" s="250">
        <f>IF('1_ IHW Samples and References'!N38="",0,'1_ IHW Samples and References'!N38)</f>
        <v>0</v>
      </c>
      <c r="O38" s="249">
        <f>IF('1_ IHW Samples and References'!O38="",0,'1_ IHW Samples and References'!O38)</f>
        <v>0</v>
      </c>
      <c r="P38" s="250">
        <f>IF('1_ IHW Samples and References'!P38="",0,'1_ IHW Samples and References'!P38)</f>
        <v>0</v>
      </c>
      <c r="Q38" s="249">
        <f>IF('1_ IHW Samples and References'!Q38="",0,'1_ IHW Samples and References'!Q38)</f>
        <v>0</v>
      </c>
      <c r="R38" s="250">
        <f>IF('1_ IHW Samples and References'!R38="",0,'1_ IHW Samples and References'!R38)</f>
        <v>0</v>
      </c>
      <c r="S38" s="249" t="str">
        <f>IF('1_ IHW Samples and References'!S38="",0,'1_ IHW Samples and References'!S38)</f>
        <v>03:02:01</v>
      </c>
      <c r="T38" s="250" t="str">
        <f>IF('1_ IHW Samples and References'!T38="",0,'1_ IHW Samples and References'!T38)</f>
        <v>03:01:01</v>
      </c>
      <c r="U38" s="249">
        <f>IF('1_ IHW Samples and References'!U38="",0,'1_ IHW Samples and References'!U38)</f>
        <v>0</v>
      </c>
      <c r="V38" s="250">
        <f>IF('1_ IHW Samples and References'!V38="",0,'1_ IHW Samples and References'!V38)</f>
        <v>0</v>
      </c>
      <c r="W38" s="249" t="str">
        <f>IF('1_ IHW Samples and References'!W38="",0,'1_ IHW Samples and References'!W38)</f>
        <v>05:01</v>
      </c>
      <c r="X38" s="250" t="str">
        <f>IF('1_ IHW Samples and References'!X38="",0,'1_ IHW Samples and References'!X38)</f>
        <v>04:02</v>
      </c>
      <c r="Y38" s="14"/>
    </row>
    <row r="39" spans="2:25" s="15" customFormat="1" x14ac:dyDescent="0.2">
      <c r="B39" s="256" t="s">
        <v>64</v>
      </c>
      <c r="C39" s="249" t="str">
        <f>IF('1_ IHW Samples and References'!C39="",0,'1_ IHW Samples and References'!C39)</f>
        <v>01:01:01</v>
      </c>
      <c r="D39" s="250" t="str">
        <f>IF('1_ IHW Samples and References'!D39="",0,'1_ IHW Samples and References'!D39)</f>
        <v>29:01:01:01</v>
      </c>
      <c r="E39" s="249" t="str">
        <f>IF('1_ IHW Samples and References'!E39="",0,'1_ IHW Samples and References'!E39)</f>
        <v>40:06</v>
      </c>
      <c r="F39" s="250" t="str">
        <f>IF('1_ IHW Samples and References'!F39="",0,'1_ IHW Samples and References'!F39)</f>
        <v>52:01:01</v>
      </c>
      <c r="G39" s="249" t="str">
        <f>IF('1_ IHW Samples and References'!G39="",0,'1_ IHW Samples and References'!G39)</f>
        <v>12:02:02</v>
      </c>
      <c r="H39" s="250" t="str">
        <f>IF('1_ IHW Samples and References'!H39="",0,'1_ IHW Samples and References'!H39)</f>
        <v>15:02</v>
      </c>
      <c r="I39" s="249" t="str">
        <f>IF('1_ IHW Samples and References'!I39="",0,'1_ IHW Samples and References'!I39)</f>
        <v>14:04</v>
      </c>
      <c r="J39" s="250" t="str">
        <f>IF('1_ IHW Samples and References'!J39="",0,'1_ IHW Samples and References'!J39)</f>
        <v>15:02:01</v>
      </c>
      <c r="K39" s="249" t="str">
        <f>IF('1_ IHW Samples and References'!K39="",0,'1_ IHW Samples and References'!K39)</f>
        <v>02:02:01</v>
      </c>
      <c r="L39" s="250">
        <f>IF('1_ IHW Samples and References'!L39="",0,'1_ IHW Samples and References'!L39)</f>
        <v>0</v>
      </c>
      <c r="M39" s="249">
        <f>IF('1_ IHW Samples and References'!M39="",0,'1_ IHW Samples and References'!M39)</f>
        <v>0</v>
      </c>
      <c r="N39" s="250">
        <f>IF('1_ IHW Samples and References'!N39="",0,'1_ IHW Samples and References'!N39)</f>
        <v>0</v>
      </c>
      <c r="O39" s="249" t="str">
        <f>IF('1_ IHW Samples and References'!O39="",0,'1_ IHW Samples and References'!O39)</f>
        <v>01:02</v>
      </c>
      <c r="P39" s="250">
        <f>IF('1_ IHW Samples and References'!P39="",0,'1_ IHW Samples and References'!P39)</f>
        <v>0</v>
      </c>
      <c r="Q39" s="249" t="str">
        <f>IF('1_ IHW Samples and References'!Q39="",0,'1_ IHW Samples and References'!Q39)</f>
        <v>01:04</v>
      </c>
      <c r="R39" s="250" t="str">
        <f>IF('1_ IHW Samples and References'!R39="",0,'1_ IHW Samples and References'!R39)</f>
        <v>01:03</v>
      </c>
      <c r="S39" s="249" t="str">
        <f>IF('1_ IHW Samples and References'!S39="",0,'1_ IHW Samples and References'!S39)</f>
        <v>06:01</v>
      </c>
      <c r="T39" s="250" t="str">
        <f>IF('1_ IHW Samples and References'!T39="",0,'1_ IHW Samples and References'!T39)</f>
        <v>05:03:01</v>
      </c>
      <c r="U39" s="249" t="str">
        <f>IF('1_ IHW Samples and References'!U39="",0,'1_ IHW Samples and References'!U39)</f>
        <v>01:03:01</v>
      </c>
      <c r="V39" s="250">
        <f>IF('1_ IHW Samples and References'!V39="",0,'1_ IHW Samples and References'!V39)</f>
        <v>0</v>
      </c>
      <c r="W39" s="249" t="str">
        <f>IF('1_ IHW Samples and References'!W39="",0,'1_ IHW Samples and References'!W39)</f>
        <v>02:01:02</v>
      </c>
      <c r="X39" s="250">
        <f>IF('1_ IHW Samples and References'!X39="",0,'1_ IHW Samples and References'!X39)</f>
        <v>0</v>
      </c>
      <c r="Y39" s="14"/>
    </row>
    <row r="40" spans="2:25" s="15" customFormat="1" ht="48" x14ac:dyDescent="0.2">
      <c r="B40" s="256" t="s">
        <v>65</v>
      </c>
      <c r="C40" s="249" t="str">
        <f>IF('1_ IHW Samples and References'!C40="",0,'1_ IHW Samples and References'!C40)</f>
        <v>11:01:01</v>
      </c>
      <c r="D40" s="250" t="str">
        <f>IF('1_ IHW Samples and References'!D40="",0,'1_ IHW Samples and References'!D40)</f>
        <v>24:02</v>
      </c>
      <c r="E40" s="249" t="str">
        <f>IF('1_ IHW Samples and References'!E40="",0,'1_ IHW Samples and References'!E40)</f>
        <v>27:06</v>
      </c>
      <c r="F40" s="250" t="str">
        <f>IF('1_ IHW Samples and References'!F40="",0,'1_ IHW Samples and References'!F40)</f>
        <v>48:01</v>
      </c>
      <c r="G40" s="249" t="str">
        <f>IF('1_ IHW Samples and References'!G40="",0,'1_ IHW Samples and References'!G40)</f>
        <v>03:04:01</v>
      </c>
      <c r="H40" s="250" t="str">
        <f>IF('1_ IHW Samples and References'!H40="",0,'1_ IHW Samples and References'!H40)</f>
        <v>08:01</v>
      </c>
      <c r="I40" s="249" t="str">
        <f>IF('1_ IHW Samples and References'!I40="",0,'1_ IHW Samples and References'!I40)</f>
        <v>11:01:01</v>
      </c>
      <c r="J40" s="250" t="str">
        <f>IF('1_ IHW Samples and References'!J40="",0,'1_ IHW Samples and References'!J40)</f>
        <v>15:02:01</v>
      </c>
      <c r="K40" s="249" t="str">
        <f>IF('1_ IHW Samples and References'!K40="",0,'1_ IHW Samples and References'!K40)</f>
        <v>02:02:01</v>
      </c>
      <c r="L40" s="250">
        <f>IF('1_ IHW Samples and References'!L40="",0,'1_ IHW Samples and References'!L40)</f>
        <v>0</v>
      </c>
      <c r="M40" s="249">
        <f>IF('1_ IHW Samples and References'!M40="",0,'1_ IHW Samples and References'!M40)</f>
        <v>0</v>
      </c>
      <c r="N40" s="250">
        <f>IF('1_ IHW Samples and References'!N40="",0,'1_ IHW Samples and References'!N40)</f>
        <v>0</v>
      </c>
      <c r="O40" s="249" t="str">
        <f>IF('1_ IHW Samples and References'!O40="",0,'1_ IHW Samples and References'!O40)</f>
        <v>01:02:01/01:08</v>
      </c>
      <c r="P40" s="250">
        <f>IF('1_ IHW Samples and References'!P40="",0,'1_ IHW Samples and References'!P40)</f>
        <v>0</v>
      </c>
      <c r="Q40" s="249" t="str">
        <f>IF('1_ IHW Samples and References'!Q40="",0,'1_ IHW Samples and References'!Q40)</f>
        <v>01:01:01/01:01:02/01:04:01:01/01:04:01:02/01:05</v>
      </c>
      <c r="R40" s="250" t="str">
        <f>IF('1_ IHW Samples and References'!R40="",0,'1_ IHW Samples and References'!R40)</f>
        <v>05:05:01:01/05:05:01:02/05:05:01:03/05:09/05:11</v>
      </c>
      <c r="S40" s="249" t="str">
        <f>IF('1_ IHW Samples and References'!S40="",0,'1_ IHW Samples and References'!S40)</f>
        <v>03:01:01</v>
      </c>
      <c r="T40" s="250" t="str">
        <f>IF('1_ IHW Samples and References'!T40="",0,'1_ IHW Samples and References'!T40)</f>
        <v>05:01:01</v>
      </c>
      <c r="U40" s="249" t="str">
        <f>IF('1_ IHW Samples and References'!U40="",0,'1_ IHW Samples and References'!U40)</f>
        <v>02:02:02</v>
      </c>
      <c r="V40" s="250" t="str">
        <f>IF('1_ IHW Samples and References'!V40="",0,'1_ IHW Samples and References'!V40)</f>
        <v>02:02:02</v>
      </c>
      <c r="W40" s="249" t="str">
        <f>IF('1_ IHW Samples and References'!W40="",0,'1_ IHW Samples and References'!W40)</f>
        <v>05:01:01/135:01</v>
      </c>
      <c r="X40" s="250" t="str">
        <f>IF('1_ IHW Samples and References'!X40="",0,'1_ IHW Samples and References'!X40)</f>
        <v>31:01</v>
      </c>
      <c r="Y40" s="14"/>
    </row>
    <row r="41" spans="2:25" s="15" customFormat="1" x14ac:dyDescent="0.2">
      <c r="B41" s="256" t="s">
        <v>66</v>
      </c>
      <c r="C41" s="249" t="str">
        <f>IF('1_ IHW Samples and References'!C41="",0,'1_ IHW Samples and References'!C41)</f>
        <v>66:01:01</v>
      </c>
      <c r="D41" s="250" t="str">
        <f>IF('1_ IHW Samples and References'!D41="",0,'1_ IHW Samples and References'!D41)</f>
        <v>32:01:01</v>
      </c>
      <c r="E41" s="249" t="str">
        <f>IF('1_ IHW Samples and References'!E41="",0,'1_ IHW Samples and References'!E41)</f>
        <v>73:01</v>
      </c>
      <c r="F41" s="250" t="str">
        <f>IF('1_ IHW Samples and References'!F41="",0,'1_ IHW Samples and References'!F41)</f>
        <v>51:01:01:01</v>
      </c>
      <c r="G41" s="249" t="str">
        <f>IF('1_ IHW Samples and References'!G41="",0,'1_ IHW Samples and References'!G41)</f>
        <v>01:02:01</v>
      </c>
      <c r="H41" s="250" t="str">
        <f>IF('1_ IHW Samples and References'!H41="",0,'1_ IHW Samples and References'!H41)</f>
        <v>15:05:01</v>
      </c>
      <c r="I41" s="249" t="str">
        <f>IF('1_ IHW Samples and References'!I41="",0,'1_ IHW Samples and References'!I41)</f>
        <v>13:01:01</v>
      </c>
      <c r="J41" s="250" t="str">
        <f>IF('1_ IHW Samples and References'!J41="",0,'1_ IHW Samples and References'!J41)</f>
        <v>13:02:01</v>
      </c>
      <c r="K41" s="249" t="str">
        <f>IF('1_ IHW Samples and References'!K41="",0,'1_ IHW Samples and References'!K41)</f>
        <v>01:01:02:01</v>
      </c>
      <c r="L41" s="250" t="str">
        <f>IF('1_ IHW Samples and References'!L41="",0,'1_ IHW Samples and References'!L41)</f>
        <v>03:01:01</v>
      </c>
      <c r="M41" s="249">
        <f>IF('1_ IHW Samples and References'!M41="",0,'1_ IHW Samples and References'!M41)</f>
        <v>0</v>
      </c>
      <c r="N41" s="250">
        <f>IF('1_ IHW Samples and References'!N41="",0,'1_ IHW Samples and References'!N41)</f>
        <v>0</v>
      </c>
      <c r="O41" s="249">
        <f>IF('1_ IHW Samples and References'!O41="",0,'1_ IHW Samples and References'!O41)</f>
        <v>0</v>
      </c>
      <c r="P41" s="250">
        <f>IF('1_ IHW Samples and References'!P41="",0,'1_ IHW Samples and References'!P41)</f>
        <v>0</v>
      </c>
      <c r="Q41" s="249" t="str">
        <f>IF('1_ IHW Samples and References'!Q41="",0,'1_ IHW Samples and References'!Q41)</f>
        <v>01:02:01:04</v>
      </c>
      <c r="R41" s="250" t="str">
        <f>IF('1_ IHW Samples and References'!R41="",0,'1_ IHW Samples and References'!R41)</f>
        <v>01:03:01:02</v>
      </c>
      <c r="S41" s="249" t="str">
        <f>IF('1_ IHW Samples and References'!S41="",0,'1_ IHW Samples and References'!S41)</f>
        <v>06:03:01</v>
      </c>
      <c r="T41" s="250" t="str">
        <f>IF('1_ IHW Samples and References'!T41="",0,'1_ IHW Samples and References'!T41)</f>
        <v>06:04:01</v>
      </c>
      <c r="U41" s="249" t="str">
        <f>IF('1_ IHW Samples and References'!U41="",0,'1_ IHW Samples and References'!U41)</f>
        <v>01:03:01:04</v>
      </c>
      <c r="V41" s="250" t="str">
        <f>IF('1_ IHW Samples and References'!V41="",0,'1_ IHW Samples and References'!V41)</f>
        <v>01:03:01:04</v>
      </c>
      <c r="W41" s="249" t="str">
        <f>IF('1_ IHW Samples and References'!W41="",0,'1_ IHW Samples and References'!W41)</f>
        <v>04:01:01:01</v>
      </c>
      <c r="X41" s="250" t="str">
        <f>IF('1_ IHW Samples and References'!X41="",0,'1_ IHW Samples and References'!X41)</f>
        <v>30:01</v>
      </c>
      <c r="Y41" s="14"/>
    </row>
    <row r="42" spans="2:25" s="15" customFormat="1" ht="48" x14ac:dyDescent="0.2">
      <c r="B42" s="256" t="s">
        <v>67</v>
      </c>
      <c r="C42" s="249" t="str">
        <f>IF('1_ IHW Samples and References'!C42="",0,'1_ IHW Samples and References'!C42)</f>
        <v>02:01</v>
      </c>
      <c r="D42" s="250" t="str">
        <f>IF('1_ IHW Samples and References'!D42="",0,'1_ IHW Samples and References'!D42)</f>
        <v>80:01</v>
      </c>
      <c r="E42" s="249" t="str">
        <f>IF('1_ IHW Samples and References'!E42="",0,'1_ IHW Samples and References'!E42)</f>
        <v>07:02</v>
      </c>
      <c r="F42" s="250" t="str">
        <f>IF('1_ IHW Samples and References'!F42="",0,'1_ IHW Samples and References'!F42)</f>
        <v>57:03</v>
      </c>
      <c r="G42" s="249" t="str">
        <f>IF('1_ IHW Samples and References'!G42="",0,'1_ IHW Samples and References'!G42)</f>
        <v>07:02</v>
      </c>
      <c r="H42" s="250" t="str">
        <f>IF('1_ IHW Samples and References'!H42="",0,'1_ IHW Samples and References'!H42)</f>
        <v>08:02</v>
      </c>
      <c r="I42" s="249" t="str">
        <f>IF('1_ IHW Samples and References'!I42="",0,'1_ IHW Samples and References'!I42)</f>
        <v>09:01:02</v>
      </c>
      <c r="J42" s="250" t="str">
        <f>IF('1_ IHW Samples and References'!J42="",0,'1_ IHW Samples and References'!J42)</f>
        <v>12:01:01/12:10</v>
      </c>
      <c r="K42" s="249" t="str">
        <f>IF('1_ IHW Samples and References'!K42="",0,'1_ IHW Samples and References'!K42)</f>
        <v>02:02:01</v>
      </c>
      <c r="L42" s="250">
        <f>IF('1_ IHW Samples and References'!L42="",0,'1_ IHW Samples and References'!L42)</f>
        <v>0</v>
      </c>
      <c r="M42" s="249" t="str">
        <f>IF('1_ IHW Samples and References'!M42="",0,'1_ IHW Samples and References'!M42)</f>
        <v>01:01:01</v>
      </c>
      <c r="N42" s="250">
        <f>IF('1_ IHW Samples and References'!N42="",0,'1_ IHW Samples and References'!N42)</f>
        <v>0</v>
      </c>
      <c r="O42" s="249">
        <f>IF('1_ IHW Samples and References'!O42="",0,'1_ IHW Samples and References'!O42)</f>
        <v>0</v>
      </c>
      <c r="P42" s="250">
        <f>IF('1_ IHW Samples and References'!P42="",0,'1_ IHW Samples and References'!P42)</f>
        <v>0</v>
      </c>
      <c r="Q42" s="249" t="str">
        <f>IF('1_ IHW Samples and References'!Q42="",0,'1_ IHW Samples and References'!Q42)</f>
        <v>01:01:01/01:01:02/01:04:01:01/01:04:01:02/01:05</v>
      </c>
      <c r="R42" s="250" t="str">
        <f>IF('1_ IHW Samples and References'!R42="",0,'1_ IHW Samples and References'!R42)</f>
        <v>03:02/03:03:01</v>
      </c>
      <c r="S42" s="249" t="str">
        <f>IF('1_ IHW Samples and References'!S42="",0,'1_ IHW Samples and References'!S42)</f>
        <v>02:01:01</v>
      </c>
      <c r="T42" s="250" t="str">
        <f>IF('1_ IHW Samples and References'!T42="",0,'1_ IHW Samples and References'!T42)</f>
        <v>05:01:01</v>
      </c>
      <c r="U42" s="249" t="str">
        <f>IF('1_ IHW Samples and References'!U42="",0,'1_ IHW Samples and References'!U42)</f>
        <v>01:03:01</v>
      </c>
      <c r="V42" s="250" t="str">
        <f>IF('1_ IHW Samples and References'!V42="",0,'1_ IHW Samples and References'!V42)</f>
        <v>02:01:01</v>
      </c>
      <c r="W42" s="249" t="str">
        <f>IF('1_ IHW Samples and References'!W42="",0,'1_ IHW Samples and References'!W42)</f>
        <v>03:01:01/104:01</v>
      </c>
      <c r="X42" s="250" t="str">
        <f>IF('1_ IHW Samples and References'!X42="",0,'1_ IHW Samples and References'!X42)</f>
        <v>17:01:01/131:01</v>
      </c>
      <c r="Y42" s="14"/>
    </row>
    <row r="43" spans="2:25" s="15" customFormat="1" x14ac:dyDescent="0.2">
      <c r="B43" s="256" t="s">
        <v>68</v>
      </c>
      <c r="C43" s="249" t="str">
        <f>IF('1_ IHW Samples and References'!C43="",0,'1_ IHW Samples and References'!C43)</f>
        <v>03:01:01:01</v>
      </c>
      <c r="D43" s="250" t="str">
        <f>IF('1_ IHW Samples and References'!D43="",0,'1_ IHW Samples and References'!D43)</f>
        <v>03:01:01:01</v>
      </c>
      <c r="E43" s="249" t="str">
        <f>IF('1_ IHW Samples and References'!E43="",0,'1_ IHW Samples and References'!E43)</f>
        <v>07:02:01</v>
      </c>
      <c r="F43" s="250" t="str">
        <f>IF('1_ IHW Samples and References'!F43="",0,'1_ IHW Samples and References'!F43)</f>
        <v>07:02:01</v>
      </c>
      <c r="G43" s="249" t="str">
        <f>IF('1_ IHW Samples and References'!G43="",0,'1_ IHW Samples and References'!G43)</f>
        <v>07:02:01:03</v>
      </c>
      <c r="H43" s="250" t="str">
        <f>IF('1_ IHW Samples and References'!H43="",0,'1_ IHW Samples and References'!H43)</f>
        <v>07:02:01:03</v>
      </c>
      <c r="I43" s="249" t="str">
        <f>IF('1_ IHW Samples and References'!I43="",0,'1_ IHW Samples and References'!I43)</f>
        <v>15:01:01:02</v>
      </c>
      <c r="J43" s="250" t="str">
        <f>IF('1_ IHW Samples and References'!J43="",0,'1_ IHW Samples and References'!J43)</f>
        <v>15:01:01:02</v>
      </c>
      <c r="K43" s="249">
        <f>IF('1_ IHW Samples and References'!K43="",0,'1_ IHW Samples and References'!K43)</f>
        <v>0</v>
      </c>
      <c r="L43" s="250">
        <f>IF('1_ IHW Samples and References'!L43="",0,'1_ IHW Samples and References'!L43)</f>
        <v>0</v>
      </c>
      <c r="M43" s="249">
        <f>IF('1_ IHW Samples and References'!M43="",0,'1_ IHW Samples and References'!M43)</f>
        <v>0</v>
      </c>
      <c r="N43" s="250">
        <f>IF('1_ IHW Samples and References'!N43="",0,'1_ IHW Samples and References'!N43)</f>
        <v>0</v>
      </c>
      <c r="O43" s="249" t="str">
        <f>IF('1_ IHW Samples and References'!O43="",0,'1_ IHW Samples and References'!O43)</f>
        <v>01:01:01</v>
      </c>
      <c r="P43" s="250">
        <f>IF('1_ IHW Samples and References'!P43="",0,'1_ IHW Samples and References'!P43)</f>
        <v>0</v>
      </c>
      <c r="Q43" s="249" t="str">
        <f>IF('1_ IHW Samples and References'!Q43="",0,'1_ IHW Samples and References'!Q43)</f>
        <v>01:02:01:01</v>
      </c>
      <c r="R43" s="250" t="str">
        <f>IF('1_ IHW Samples and References'!R43="",0,'1_ IHW Samples and References'!R43)</f>
        <v>01:02:01:01</v>
      </c>
      <c r="S43" s="249" t="str">
        <f>IF('1_ IHW Samples and References'!S43="",0,'1_ IHW Samples and References'!S43)</f>
        <v>06:02:01</v>
      </c>
      <c r="T43" s="250" t="str">
        <f>IF('1_ IHW Samples and References'!T43="",0,'1_ IHW Samples and References'!T43)</f>
        <v>06:02:01</v>
      </c>
      <c r="U43" s="249" t="str">
        <f>IF('1_ IHW Samples and References'!U43="",0,'1_ IHW Samples and References'!U43)</f>
        <v>01:03:01:02</v>
      </c>
      <c r="V43" s="250" t="str">
        <f>IF('1_ IHW Samples and References'!V43="",0,'1_ IHW Samples and References'!V43)</f>
        <v>01:03:01:02</v>
      </c>
      <c r="W43" s="249" t="str">
        <f>IF('1_ IHW Samples and References'!W43="",0,'1_ IHW Samples and References'!W43)</f>
        <v>04:01:01:01</v>
      </c>
      <c r="X43" s="250" t="str">
        <f>IF('1_ IHW Samples and References'!X43="",0,'1_ IHW Samples and References'!X43)</f>
        <v>04:01:01:01</v>
      </c>
      <c r="Y43" s="14"/>
    </row>
    <row r="44" spans="2:25" s="15" customFormat="1" ht="24" x14ac:dyDescent="0.2">
      <c r="B44" s="256" t="s">
        <v>69</v>
      </c>
      <c r="C44" s="249" t="str">
        <f>IF('1_ IHW Samples and References'!C44="",0,'1_ IHW Samples and References'!C44)</f>
        <v>68:01:02:01</v>
      </c>
      <c r="D44" s="250" t="str">
        <f>IF('1_ IHW Samples and References'!D44="",0,'1_ IHW Samples and References'!D44)</f>
        <v>02:11:01</v>
      </c>
      <c r="E44" s="249" t="str">
        <f>IF('1_ IHW Samples and References'!E44="",0,'1_ IHW Samples and References'!E44)</f>
        <v>40:04</v>
      </c>
      <c r="F44" s="250" t="str">
        <f>IF('1_ IHW Samples and References'!F44="",0,'1_ IHW Samples and References'!F44)</f>
        <v>35:05:01</v>
      </c>
      <c r="G44" s="249" t="str">
        <f>IF('1_ IHW Samples and References'!G44="",0,'1_ IHW Samples and References'!G44)</f>
        <v>04:01:01:01</v>
      </c>
      <c r="H44" s="250" t="str">
        <f>IF('1_ IHW Samples and References'!H44="",0,'1_ IHW Samples and References'!H44)</f>
        <v>03:04:01:02</v>
      </c>
      <c r="I44" s="249" t="str">
        <f>IF('1_ IHW Samples and References'!I44="",0,'1_ IHW Samples and References'!I44)</f>
        <v>04:11:01</v>
      </c>
      <c r="J44" s="250" t="str">
        <f>IF('1_ IHW Samples and References'!J44="",0,'1_ IHW Samples and References'!J44)</f>
        <v>09:01:02</v>
      </c>
      <c r="K44" s="249">
        <f>IF('1_ IHW Samples and References'!K44="",0,'1_ IHW Samples and References'!K44)</f>
        <v>0</v>
      </c>
      <c r="L44" s="250">
        <f>IF('1_ IHW Samples and References'!L44="",0,'1_ IHW Samples and References'!L44)</f>
        <v>0</v>
      </c>
      <c r="M44" s="249" t="str">
        <f>IF('1_ IHW Samples and References'!M44="",0,'1_ IHW Samples and References'!M44)</f>
        <v>01:03:01:01/03</v>
      </c>
      <c r="N44" s="250" t="str">
        <f>IF('1_ IHW Samples and References'!N44="",0,'1_ IHW Samples and References'!N44)</f>
        <v>01:03:02</v>
      </c>
      <c r="O44" s="249">
        <f>IF('1_ IHW Samples and References'!O44="",0,'1_ IHW Samples and References'!O44)</f>
        <v>0</v>
      </c>
      <c r="P44" s="250">
        <f>IF('1_ IHW Samples and References'!P44="",0,'1_ IHW Samples and References'!P44)</f>
        <v>0</v>
      </c>
      <c r="Q44" s="249" t="str">
        <f>IF('1_ IHW Samples and References'!Q44="",0,'1_ IHW Samples and References'!Q44)</f>
        <v>03:01:01</v>
      </c>
      <c r="R44" s="250" t="str">
        <f>IF('1_ IHW Samples and References'!R44="",0,'1_ IHW Samples and References'!R44)</f>
        <v>03:02</v>
      </c>
      <c r="S44" s="249" t="str">
        <f>IF('1_ IHW Samples and References'!S44="",0,'1_ IHW Samples and References'!S44)</f>
        <v>03:02:01</v>
      </c>
      <c r="T44" s="250" t="str">
        <f>IF('1_ IHW Samples and References'!T44="",0,'1_ IHW Samples and References'!T44)</f>
        <v>03:03:02:02</v>
      </c>
      <c r="U44" s="249" t="str">
        <f>IF('1_ IHW Samples and References'!U44="",0,'1_ IHW Samples and References'!U44)</f>
        <v>02:01:01</v>
      </c>
      <c r="V44" s="250" t="str">
        <f>IF('1_ IHW Samples and References'!V44="",0,'1_ IHW Samples and References'!V44)</f>
        <v>02:01:01</v>
      </c>
      <c r="W44" s="249" t="str">
        <f>IF('1_ IHW Samples and References'!W44="",0,'1_ IHW Samples and References'!W44)</f>
        <v>27:01</v>
      </c>
      <c r="X44" s="250" t="str">
        <f>IF('1_ IHW Samples and References'!X44="",0,'1_ IHW Samples and References'!X44)</f>
        <v>27:01</v>
      </c>
      <c r="Y44" s="14"/>
    </row>
    <row r="45" spans="2:25" s="15" customFormat="1" x14ac:dyDescent="0.2">
      <c r="B45" s="256" t="s">
        <v>70</v>
      </c>
      <c r="C45" s="249" t="str">
        <f>IF('1_ IHW Samples and References'!C45="",0,'1_ IHW Samples and References'!C45)</f>
        <v>66:01:01</v>
      </c>
      <c r="D45" s="250" t="str">
        <f>IF('1_ IHW Samples and References'!D45="",0,'1_ IHW Samples and References'!D45)</f>
        <v>01:02</v>
      </c>
      <c r="E45" s="249" t="str">
        <f>IF('1_ IHW Samples and References'!E45="",0,'1_ IHW Samples and References'!E45)</f>
        <v>58:02</v>
      </c>
      <c r="F45" s="250" t="str">
        <f>IF('1_ IHW Samples and References'!F45="",0,'1_ IHW Samples and References'!F45)</f>
        <v>58:01:01</v>
      </c>
      <c r="G45" s="249" t="str">
        <f>IF('1_ IHW Samples and References'!G45="",0,'1_ IHW Samples and References'!G45)</f>
        <v>06:02:01:01</v>
      </c>
      <c r="H45" s="250" t="str">
        <f>IF('1_ IHW Samples and References'!H45="",0,'1_ IHW Samples and References'!H45)</f>
        <v>03:02:02:01</v>
      </c>
      <c r="I45" s="249" t="str">
        <f>IF('1_ IHW Samples and References'!I45="",0,'1_ IHW Samples and References'!I45)</f>
        <v>13:01:01</v>
      </c>
      <c r="J45" s="250" t="str">
        <f>IF('1_ IHW Samples and References'!J45="",0,'1_ IHW Samples and References'!J45)</f>
        <v>13:02:01</v>
      </c>
      <c r="K45" s="249" t="str">
        <f>IF('1_ IHW Samples and References'!K45="",0,'1_ IHW Samples and References'!K45)</f>
        <v>02:02:01:01</v>
      </c>
      <c r="L45" s="250" t="str">
        <f>IF('1_ IHW Samples and References'!L45="",0,'1_ IHW Samples and References'!L45)</f>
        <v>03:01:01</v>
      </c>
      <c r="M45" s="249">
        <f>IF('1_ IHW Samples and References'!M45="",0,'1_ IHW Samples and References'!M45)</f>
        <v>0</v>
      </c>
      <c r="N45" s="250">
        <f>IF('1_ IHW Samples and References'!N45="",0,'1_ IHW Samples and References'!N45)</f>
        <v>0</v>
      </c>
      <c r="O45" s="249">
        <f>IF('1_ IHW Samples and References'!O45="",0,'1_ IHW Samples and References'!O45)</f>
        <v>0</v>
      </c>
      <c r="P45" s="250">
        <f>IF('1_ IHW Samples and References'!P45="",0,'1_ IHW Samples and References'!P45)</f>
        <v>0</v>
      </c>
      <c r="Q45" s="249" t="str">
        <f>IF('1_ IHW Samples and References'!Q45="",0,'1_ IHW Samples and References'!Q45)</f>
        <v>01:02:01:04</v>
      </c>
      <c r="R45" s="250" t="str">
        <f>IF('1_ IHW Samples and References'!R45="",0,'1_ IHW Samples and References'!R45)</f>
        <v>01:03:01:02</v>
      </c>
      <c r="S45" s="249" t="str">
        <f>IF('1_ IHW Samples and References'!S45="",0,'1_ IHW Samples and References'!S45)</f>
        <v>06:02:01</v>
      </c>
      <c r="T45" s="250" t="str">
        <f>IF('1_ IHW Samples and References'!T45="",0,'1_ IHW Samples and References'!T45)</f>
        <v>06:04:01</v>
      </c>
      <c r="U45" s="249" t="str">
        <f>IF('1_ IHW Samples and References'!U45="",0,'1_ IHW Samples and References'!U45)</f>
        <v>01:03:01:03</v>
      </c>
      <c r="V45" s="250" t="str">
        <f>IF('1_ IHW Samples and References'!V45="",0,'1_ IHW Samples and References'!V45)</f>
        <v>02:01:01</v>
      </c>
      <c r="W45" s="249" t="str">
        <f>IF('1_ IHW Samples and References'!W45="",0,'1_ IHW Samples and References'!W45)</f>
        <v>02:01:02</v>
      </c>
      <c r="X45" s="250" t="str">
        <f>IF('1_ IHW Samples and References'!X45="",0,'1_ IHW Samples and References'!X45)</f>
        <v>106:01</v>
      </c>
      <c r="Y45" s="14"/>
    </row>
    <row r="46" spans="2:25" s="9" customFormat="1" x14ac:dyDescent="0.2">
      <c r="B46" s="255" t="s">
        <v>29</v>
      </c>
      <c r="C46" s="249" t="str">
        <f>IF('1_ IHW Samples and References'!C46="",0,'1_ IHW Samples and References'!C46)</f>
        <v>02:03</v>
      </c>
      <c r="D46" s="250" t="str">
        <f>IF('1_ IHW Samples and References'!D46="",0,'1_ IHW Samples and References'!D46)</f>
        <v>11:02</v>
      </c>
      <c r="E46" s="249" t="str">
        <f>IF('1_ IHW Samples and References'!E46="",0,'1_ IHW Samples and References'!E46)</f>
        <v>46:01</v>
      </c>
      <c r="F46" s="250" t="str">
        <f>IF('1_ IHW Samples and References'!F46="",0,'1_ IHW Samples and References'!F46)</f>
        <v>38:02:01</v>
      </c>
      <c r="G46" s="249" t="str">
        <f>IF('1_ IHW Samples and References'!G46="",0,'1_ IHW Samples and References'!G46)</f>
        <v>07:02</v>
      </c>
      <c r="H46" s="250" t="str">
        <f>IF('1_ IHW Samples and References'!H46="",0,'1_ IHW Samples and References'!H46)</f>
        <v>12:02</v>
      </c>
      <c r="I46" s="249" t="str">
        <f>IF('1_ IHW Samples and References'!I46="",0,'1_ IHW Samples and References'!I46)</f>
        <v>09:01</v>
      </c>
      <c r="J46" s="250">
        <f>IF('1_ IHW Samples and References'!J46="",0,'1_ IHW Samples and References'!J46)</f>
        <v>0</v>
      </c>
      <c r="K46" s="249">
        <f>IF('1_ IHW Samples and References'!K46="",0,'1_ IHW Samples and References'!K46)</f>
        <v>0</v>
      </c>
      <c r="L46" s="250">
        <f>IF('1_ IHW Samples and References'!L46="",0,'1_ IHW Samples and References'!L46)</f>
        <v>0</v>
      </c>
      <c r="M46" s="249" t="str">
        <f>IF('1_ IHW Samples and References'!M46="",0,'1_ IHW Samples and References'!M46)</f>
        <v>01:03:01:01</v>
      </c>
      <c r="N46" s="250" t="str">
        <f>IF('1_ IHW Samples and References'!N46="",0,'1_ IHW Samples and References'!N46)</f>
        <v>01:03:02</v>
      </c>
      <c r="O46" s="249">
        <f>IF('1_ IHW Samples and References'!O46="",0,'1_ IHW Samples and References'!O46)</f>
        <v>0</v>
      </c>
      <c r="P46" s="250">
        <f>IF('1_ IHW Samples and References'!P46="",0,'1_ IHW Samples and References'!P46)</f>
        <v>0</v>
      </c>
      <c r="Q46" s="249" t="str">
        <f>IF('1_ IHW Samples and References'!Q46="",0,'1_ IHW Samples and References'!Q46)</f>
        <v>03</v>
      </c>
      <c r="R46" s="250">
        <f>IF('1_ IHW Samples and References'!R46="",0,'1_ IHW Samples and References'!R46)</f>
        <v>0</v>
      </c>
      <c r="S46" s="249" t="str">
        <f>IF('1_ IHW Samples and References'!S46="",0,'1_ IHW Samples and References'!S46)</f>
        <v>03:03:02</v>
      </c>
      <c r="T46" s="250" t="str">
        <f>IF('1_ IHW Samples and References'!T46="",0,'1_ IHW Samples and References'!T46)</f>
        <v>05:02:01</v>
      </c>
      <c r="U46" s="249" t="str">
        <f>IF('1_ IHW Samples and References'!U46="",0,'1_ IHW Samples and References'!U46)</f>
        <v>02:02:02</v>
      </c>
      <c r="V46" s="250">
        <f>IF('1_ IHW Samples and References'!V46="",0,'1_ IHW Samples and References'!V46)</f>
        <v>0</v>
      </c>
      <c r="W46" s="249" t="str">
        <f>IF('1_ IHW Samples and References'!W46="",0,'1_ IHW Samples and References'!W46)</f>
        <v>05:01</v>
      </c>
      <c r="X46" s="250">
        <f>IF('1_ IHW Samples and References'!X46="",0,'1_ IHW Samples and References'!X46)</f>
        <v>0</v>
      </c>
    </row>
    <row r="47" spans="2:25" s="9" customFormat="1" x14ac:dyDescent="0.2">
      <c r="B47" s="255" t="s">
        <v>30</v>
      </c>
      <c r="C47" s="249" t="str">
        <f>IF('1_ IHW Samples and References'!C47="",0,'1_ IHW Samples and References'!C47)</f>
        <v>24:02:01:01</v>
      </c>
      <c r="D47" s="250" t="str">
        <f>IF('1_ IHW Samples and References'!D47="",0,'1_ IHW Samples and References'!D47)</f>
        <v>26:04</v>
      </c>
      <c r="E47" s="249" t="str">
        <f>IF('1_ IHW Samples and References'!E47="",0,'1_ IHW Samples and References'!E47)</f>
        <v>38:02:01</v>
      </c>
      <c r="F47" s="250" t="str">
        <f>IF('1_ IHW Samples and References'!F47="",0,'1_ IHW Samples and References'!F47)</f>
        <v>39:01:03</v>
      </c>
      <c r="G47" s="249" t="str">
        <f>IF('1_ IHW Samples and References'!G47="",0,'1_ IHW Samples and References'!G47)</f>
        <v>07:02:01:01</v>
      </c>
      <c r="H47" s="250" t="str">
        <f>IF('1_ IHW Samples and References'!H47="",0,'1_ IHW Samples and References'!H47)</f>
        <v>07:02:01:01</v>
      </c>
      <c r="I47" s="249" t="str">
        <f>IF('1_ IHW Samples and References'!I47="",0,'1_ IHW Samples and References'!I47)</f>
        <v>09:01:02</v>
      </c>
      <c r="J47" s="250" t="str">
        <f>IF('1_ IHW Samples and References'!J47="",0,'1_ IHW Samples and References'!J47)</f>
        <v>15:01:01:02</v>
      </c>
      <c r="K47" s="249">
        <f>IF('1_ IHW Samples and References'!K47="",0,'1_ IHW Samples and References'!K47)</f>
        <v>0</v>
      </c>
      <c r="L47" s="250">
        <f>IF('1_ IHW Samples and References'!L47="",0,'1_ IHW Samples and References'!L47)</f>
        <v>0</v>
      </c>
      <c r="M47" s="249" t="str">
        <f>IF('1_ IHW Samples and References'!M47="",0,'1_ IHW Samples and References'!M47)</f>
        <v>01:03:02</v>
      </c>
      <c r="N47" s="250">
        <f>IF('1_ IHW Samples and References'!N47="",0,'1_ IHW Samples and References'!N47)</f>
        <v>0</v>
      </c>
      <c r="O47" s="249" t="str">
        <f>IF('1_ IHW Samples and References'!O47="",0,'1_ IHW Samples and References'!O47)</f>
        <v>01:01:01</v>
      </c>
      <c r="P47" s="250">
        <f>IF('1_ IHW Samples and References'!P47="",0,'1_ IHW Samples and References'!P47)</f>
        <v>0</v>
      </c>
      <c r="Q47" s="249" t="str">
        <f>IF('1_ IHW Samples and References'!Q47="",0,'1_ IHW Samples and References'!Q47)</f>
        <v>01:02:01:01</v>
      </c>
      <c r="R47" s="250" t="str">
        <f>IF('1_ IHW Samples and References'!R47="",0,'1_ IHW Samples and References'!R47)</f>
        <v>03:02</v>
      </c>
      <c r="S47" s="249" t="str">
        <f>IF('1_ IHW Samples and References'!S47="",0,'1_ IHW Samples and References'!S47)</f>
        <v>03:03:02:02</v>
      </c>
      <c r="T47" s="250" t="str">
        <f>IF('1_ IHW Samples and References'!T47="",0,'1_ IHW Samples and References'!T47)</f>
        <v>06:02:01</v>
      </c>
      <c r="U47" s="249" t="str">
        <f>IF('1_ IHW Samples and References'!U47="",0,'1_ IHW Samples and References'!U47)</f>
        <v>01:03:01:04</v>
      </c>
      <c r="V47" s="250" t="str">
        <f>IF('1_ IHW Samples and References'!V47="",0,'1_ IHW Samples and References'!V47)</f>
        <v>02:02:02</v>
      </c>
      <c r="W47" s="249" t="str">
        <f>IF('1_ IHW Samples and References'!W47="",0,'1_ IHW Samples and References'!W47)</f>
        <v>02:01:02</v>
      </c>
      <c r="X47" s="250" t="str">
        <f>IF('1_ IHW Samples and References'!X47="",0,'1_ IHW Samples and References'!X47)</f>
        <v>05:01:01</v>
      </c>
    </row>
    <row r="48" spans="2:25" s="9" customFormat="1" ht="24" x14ac:dyDescent="0.2">
      <c r="B48" s="255" t="s">
        <v>31</v>
      </c>
      <c r="C48" s="249" t="str">
        <f>IF('1_ IHW Samples and References'!C48="",0,'1_ IHW Samples and References'!C48)</f>
        <v>24:02:01:01</v>
      </c>
      <c r="D48" s="250" t="str">
        <f>IF('1_ IHW Samples and References'!D48="",0,'1_ IHW Samples and References'!D48)</f>
        <v>24:02:01:01</v>
      </c>
      <c r="E48" s="249" t="str">
        <f>IF('1_ IHW Samples and References'!E48="",0,'1_ IHW Samples and References'!E48)</f>
        <v>15:26N</v>
      </c>
      <c r="F48" s="250" t="str">
        <f>IF('1_ IHW Samples and References'!F48="",0,'1_ IHW Samples and References'!F48)</f>
        <v>15:26N</v>
      </c>
      <c r="G48" s="249" t="str">
        <f>IF('1_ IHW Samples and References'!G48="",0,'1_ IHW Samples and References'!G48)</f>
        <v>04:01:01:01</v>
      </c>
      <c r="H48" s="250" t="str">
        <f>IF('1_ IHW Samples and References'!H48="",0,'1_ IHW Samples and References'!H48)</f>
        <v>04:01:01:01</v>
      </c>
      <c r="I48" s="249" t="str">
        <f>IF('1_ IHW Samples and References'!I48="",0,'1_ IHW Samples and References'!I48)</f>
        <v>04:06:01</v>
      </c>
      <c r="J48" s="250" t="str">
        <f>IF('1_ IHW Samples and References'!J48="",0,'1_ IHW Samples and References'!J48)</f>
        <v>04:06:01</v>
      </c>
      <c r="K48" s="249">
        <f>IF('1_ IHW Samples and References'!K48="",0,'1_ IHW Samples and References'!K48)</f>
        <v>0</v>
      </c>
      <c r="L48" s="250">
        <f>IF('1_ IHW Samples and References'!L48="",0,'1_ IHW Samples and References'!L48)</f>
        <v>0</v>
      </c>
      <c r="M48" s="249" t="str">
        <f>IF('1_ IHW Samples and References'!M48="",0,'1_ IHW Samples and References'!M48)</f>
        <v>01:03:01:01/03</v>
      </c>
      <c r="N48" s="250">
        <f>IF('1_ IHW Samples and References'!N48="",0,'1_ IHW Samples and References'!N48)</f>
        <v>0</v>
      </c>
      <c r="O48" s="249">
        <f>IF('1_ IHW Samples and References'!O48="",0,'1_ IHW Samples and References'!O48)</f>
        <v>0</v>
      </c>
      <c r="P48" s="250">
        <f>IF('1_ IHW Samples and References'!P48="",0,'1_ IHW Samples and References'!P48)</f>
        <v>0</v>
      </c>
      <c r="Q48" s="249" t="str">
        <f>IF('1_ IHW Samples and References'!Q48="",0,'1_ IHW Samples and References'!Q48)</f>
        <v>03:01:01</v>
      </c>
      <c r="R48" s="250" t="str">
        <f>IF('1_ IHW Samples and References'!R48="",0,'1_ IHW Samples and References'!R48)</f>
        <v>03:01:01</v>
      </c>
      <c r="S48" s="249" t="str">
        <f>IF('1_ IHW Samples and References'!S48="",0,'1_ IHW Samples and References'!S48)</f>
        <v>03:02:01</v>
      </c>
      <c r="T48" s="250" t="str">
        <f>IF('1_ IHW Samples and References'!T48="",0,'1_ IHW Samples and References'!T48)</f>
        <v>03:02:01</v>
      </c>
      <c r="U48" s="249" t="str">
        <f>IF('1_ IHW Samples and References'!U48="",0,'1_ IHW Samples and References'!U48)</f>
        <v>02:02:02</v>
      </c>
      <c r="V48" s="250" t="str">
        <f>IF('1_ IHW Samples and References'!V48="",0,'1_ IHW Samples and References'!V48)</f>
        <v>02:02:02</v>
      </c>
      <c r="W48" s="249" t="str">
        <f>IF('1_ IHW Samples and References'!W48="",0,'1_ IHW Samples and References'!W48)</f>
        <v>02:01:02</v>
      </c>
      <c r="X48" s="250" t="str">
        <f>IF('1_ IHW Samples and References'!X48="",0,'1_ IHW Samples and References'!X48)</f>
        <v>02:01:02</v>
      </c>
    </row>
    <row r="49" spans="2:25" s="9" customFormat="1" ht="24" x14ac:dyDescent="0.2">
      <c r="B49" s="255" t="s">
        <v>32</v>
      </c>
      <c r="C49" s="249" t="str">
        <f>IF('1_ IHW Samples and References'!C49="",0,'1_ IHW Samples and References'!C49)</f>
        <v>02:06:01</v>
      </c>
      <c r="D49" s="250" t="str">
        <f>IF('1_ IHW Samples and References'!D49="",0,'1_ IHW Samples and References'!D49)</f>
        <v>24:02:01:01</v>
      </c>
      <c r="E49" s="249" t="str">
        <f>IF('1_ IHW Samples and References'!E49="",0,'1_ IHW Samples and References'!E49)</f>
        <v>07:02:01</v>
      </c>
      <c r="F49" s="250" t="str">
        <f>IF('1_ IHW Samples and References'!F49="",0,'1_ IHW Samples and References'!F49)</f>
        <v>51:03</v>
      </c>
      <c r="G49" s="249" t="str">
        <f>IF('1_ IHW Samples and References'!G49="",0,'1_ IHW Samples and References'!G49)</f>
        <v>14:02:01</v>
      </c>
      <c r="H49" s="250" t="str">
        <f>IF('1_ IHW Samples and References'!H49="",0,'1_ IHW Samples and References'!H49)</f>
        <v>07:02:01:03</v>
      </c>
      <c r="I49" s="249" t="str">
        <f>IF('1_ IHW Samples and References'!I49="",0,'1_ IHW Samples and References'!I49)</f>
        <v>01:01:01</v>
      </c>
      <c r="J49" s="250" t="str">
        <f>IF('1_ IHW Samples and References'!J49="",0,'1_ IHW Samples and References'!J49)</f>
        <v>04:05:01</v>
      </c>
      <c r="K49" s="249">
        <f>IF('1_ IHW Samples and References'!K49="",0,'1_ IHW Samples and References'!K49)</f>
        <v>0</v>
      </c>
      <c r="L49" s="250">
        <f>IF('1_ IHW Samples and References'!L49="",0,'1_ IHW Samples and References'!L49)</f>
        <v>0</v>
      </c>
      <c r="M49" s="249" t="str">
        <f>IF('1_ IHW Samples and References'!M49="",0,'1_ IHW Samples and References'!M49)</f>
        <v>01:03:01:01/03</v>
      </c>
      <c r="N49" s="250">
        <f>IF('1_ IHW Samples and References'!N49="",0,'1_ IHW Samples and References'!N49)</f>
        <v>0</v>
      </c>
      <c r="O49" s="249">
        <f>IF('1_ IHW Samples and References'!O49="",0,'1_ IHW Samples and References'!O49)</f>
        <v>0</v>
      </c>
      <c r="P49" s="250">
        <f>IF('1_ IHW Samples and References'!P49="",0,'1_ IHW Samples and References'!P49)</f>
        <v>0</v>
      </c>
      <c r="Q49" s="249" t="str">
        <f>IF('1_ IHW Samples and References'!Q49="",0,'1_ IHW Samples and References'!Q49)</f>
        <v>01:01:01</v>
      </c>
      <c r="R49" s="250" t="str">
        <f>IF('1_ IHW Samples and References'!R49="",0,'1_ IHW Samples and References'!R49)</f>
        <v>03:03:01</v>
      </c>
      <c r="S49" s="249" t="str">
        <f>IF('1_ IHW Samples and References'!S49="",0,'1_ IHW Samples and References'!S49)</f>
        <v>04:01:01</v>
      </c>
      <c r="T49" s="250" t="str">
        <f>IF('1_ IHW Samples and References'!T49="",0,'1_ IHW Samples and References'!T49)</f>
        <v>05:01:01:02</v>
      </c>
      <c r="U49" s="249" t="str">
        <f>IF('1_ IHW Samples and References'!U49="",0,'1_ IHW Samples and References'!U49)</f>
        <v>01:03:01:05</v>
      </c>
      <c r="V49" s="250" t="str">
        <f>IF('1_ IHW Samples and References'!V49="",0,'1_ IHW Samples and References'!V49)</f>
        <v>02:02:02</v>
      </c>
      <c r="W49" s="249" t="str">
        <f>IF('1_ IHW Samples and References'!W49="",0,'1_ IHW Samples and References'!W49)</f>
        <v>04:02:01:02</v>
      </c>
      <c r="X49" s="250" t="str">
        <f>IF('1_ IHW Samples and References'!X49="",0,'1_ IHW Samples and References'!X49)</f>
        <v>05:01:01</v>
      </c>
    </row>
    <row r="50" spans="2:25" s="9" customFormat="1" x14ac:dyDescent="0.2">
      <c r="B50" s="255" t="s">
        <v>33</v>
      </c>
      <c r="C50" s="249" t="str">
        <f>IF('1_ IHW Samples and References'!C50="",0,'1_ IHW Samples and References'!C50)</f>
        <v>02:18</v>
      </c>
      <c r="D50" s="250" t="str">
        <f>IF('1_ IHW Samples and References'!D50="",0,'1_ IHW Samples and References'!D50)</f>
        <v>11:01</v>
      </c>
      <c r="E50" s="249" t="str">
        <f>IF('1_ IHW Samples and References'!E50="",0,'1_ IHW Samples and References'!E50)</f>
        <v>15:01</v>
      </c>
      <c r="F50" s="250" t="str">
        <f>IF('1_ IHW Samples and References'!F50="",0,'1_ IHW Samples and References'!F50)</f>
        <v>46:01</v>
      </c>
      <c r="G50" s="249" t="str">
        <f>IF('1_ IHW Samples and References'!G50="",0,'1_ IHW Samples and References'!G50)</f>
        <v>01:02</v>
      </c>
      <c r="H50" s="250" t="str">
        <f>IF('1_ IHW Samples and References'!H50="",0,'1_ IHW Samples and References'!H50)</f>
        <v>04:01:01</v>
      </c>
      <c r="I50" s="249" t="str">
        <f>IF('1_ IHW Samples and References'!I50="",0,'1_ IHW Samples and References'!I50)</f>
        <v>04:06</v>
      </c>
      <c r="J50" s="250" t="str">
        <f>IF('1_ IHW Samples and References'!J50="",0,'1_ IHW Samples and References'!J50)</f>
        <v>08:03:02</v>
      </c>
      <c r="K50" s="249">
        <f>IF('1_ IHW Samples and References'!K50="",0,'1_ IHW Samples and References'!K50)</f>
        <v>0</v>
      </c>
      <c r="L50" s="250">
        <f>IF('1_ IHW Samples and References'!L50="",0,'1_ IHW Samples and References'!L50)</f>
        <v>0</v>
      </c>
      <c r="M50" s="249" t="str">
        <f>IF('1_ IHW Samples and References'!M50="",0,'1_ IHW Samples and References'!M50)</f>
        <v>01:03:01:01</v>
      </c>
      <c r="N50" s="250">
        <f>IF('1_ IHW Samples and References'!N50="",0,'1_ IHW Samples and References'!N50)</f>
        <v>0</v>
      </c>
      <c r="O50" s="249">
        <f>IF('1_ IHW Samples and References'!O50="",0,'1_ IHW Samples and References'!O50)</f>
        <v>0</v>
      </c>
      <c r="P50" s="250">
        <f>IF('1_ IHW Samples and References'!P50="",0,'1_ IHW Samples and References'!P50)</f>
        <v>0</v>
      </c>
      <c r="Q50" s="249">
        <f>IF('1_ IHW Samples and References'!Q50="",0,'1_ IHW Samples and References'!Q50)</f>
        <v>0</v>
      </c>
      <c r="R50" s="250">
        <f>IF('1_ IHW Samples and References'!R50="",0,'1_ IHW Samples and References'!R50)</f>
        <v>0</v>
      </c>
      <c r="S50" s="249" t="str">
        <f>IF('1_ IHW Samples and References'!S50="",0,'1_ IHW Samples and References'!S50)</f>
        <v>06:01:01</v>
      </c>
      <c r="T50" s="250" t="str">
        <f>IF('1_ IHW Samples and References'!T50="",0,'1_ IHW Samples and References'!T50)</f>
        <v>03:02:01</v>
      </c>
      <c r="U50" s="249">
        <f>IF('1_ IHW Samples and References'!U50="",0,'1_ IHW Samples and References'!U50)</f>
        <v>0</v>
      </c>
      <c r="V50" s="250">
        <f>IF('1_ IHW Samples and References'!V50="",0,'1_ IHW Samples and References'!V50)</f>
        <v>0</v>
      </c>
      <c r="W50" s="249" t="str">
        <f>IF('1_ IHW Samples and References'!W50="",0,'1_ IHW Samples and References'!W50)</f>
        <v>05:01</v>
      </c>
      <c r="X50" s="250" t="str">
        <f>IF('1_ IHW Samples and References'!X50="",0,'1_ IHW Samples and References'!X50)</f>
        <v>02:02</v>
      </c>
    </row>
    <row r="51" spans="2:25" s="9" customFormat="1" x14ac:dyDescent="0.2">
      <c r="B51" s="255" t="s">
        <v>34</v>
      </c>
      <c r="C51" s="249" t="str">
        <f>IF('1_ IHW Samples and References'!C51="",0,'1_ IHW Samples and References'!C51)</f>
        <v>24:02:01:01</v>
      </c>
      <c r="D51" s="250">
        <f>IF('1_ IHW Samples and References'!D51="",0,'1_ IHW Samples and References'!D51)</f>
        <v>0</v>
      </c>
      <c r="E51" s="249" t="str">
        <f>IF('1_ IHW Samples and References'!E51="",0,'1_ IHW Samples and References'!E51)</f>
        <v>48:01</v>
      </c>
      <c r="F51" s="250" t="str">
        <f>IF('1_ IHW Samples and References'!F51="",0,'1_ IHW Samples and References'!F51)</f>
        <v>54:01</v>
      </c>
      <c r="G51" s="249" t="str">
        <f>IF('1_ IHW Samples and References'!G51="",0,'1_ IHW Samples and References'!G51)</f>
        <v>08:03</v>
      </c>
      <c r="H51" s="250" t="str">
        <f>IF('1_ IHW Samples and References'!H51="",0,'1_ IHW Samples and References'!H51)</f>
        <v>01:02</v>
      </c>
      <c r="I51" s="249" t="str">
        <f>IF('1_ IHW Samples and References'!I51="",0,'1_ IHW Samples and References'!I51)</f>
        <v>09:01:02</v>
      </c>
      <c r="J51" s="250" t="str">
        <f>IF('1_ IHW Samples and References'!J51="",0,'1_ IHW Samples and References'!J51)</f>
        <v>14:05:01</v>
      </c>
      <c r="K51" s="249" t="str">
        <f>IF('1_ IHW Samples and References'!K51="",0,'1_ IHW Samples and References'!K51)</f>
        <v>02:02:01</v>
      </c>
      <c r="L51" s="250">
        <f>IF('1_ IHW Samples and References'!L51="",0,'1_ IHW Samples and References'!L51)</f>
        <v>0</v>
      </c>
      <c r="M51" s="249" t="str">
        <f>IF('1_ IHW Samples and References'!M51="",0,'1_ IHW Samples and References'!M51)</f>
        <v>01:03:02</v>
      </c>
      <c r="N51" s="250">
        <f>IF('1_ IHW Samples and References'!N51="",0,'1_ IHW Samples and References'!N51)</f>
        <v>0</v>
      </c>
      <c r="O51" s="249">
        <f>IF('1_ IHW Samples and References'!O51="",0,'1_ IHW Samples and References'!O51)</f>
        <v>0</v>
      </c>
      <c r="P51" s="250">
        <f>IF('1_ IHW Samples and References'!P51="",0,'1_ IHW Samples and References'!P51)</f>
        <v>0</v>
      </c>
      <c r="Q51" s="249">
        <f>IF('1_ IHW Samples and References'!Q51="",0,'1_ IHW Samples and References'!Q51)</f>
        <v>0</v>
      </c>
      <c r="R51" s="250">
        <f>IF('1_ IHW Samples and References'!R51="",0,'1_ IHW Samples and References'!R51)</f>
        <v>0</v>
      </c>
      <c r="S51" s="249" t="str">
        <f>IF('1_ IHW Samples and References'!S51="",0,'1_ IHW Samples and References'!S51)</f>
        <v>05:03:01</v>
      </c>
      <c r="T51" s="250" t="str">
        <f>IF('1_ IHW Samples and References'!T51="",0,'1_ IHW Samples and References'!T51)</f>
        <v>03:03:02</v>
      </c>
      <c r="U51" s="249">
        <f>IF('1_ IHW Samples and References'!U51="",0,'1_ IHW Samples and References'!U51)</f>
        <v>0</v>
      </c>
      <c r="V51" s="250">
        <f>IF('1_ IHW Samples and References'!V51="",0,'1_ IHW Samples and References'!V51)</f>
        <v>0</v>
      </c>
      <c r="W51" s="249" t="str">
        <f>IF('1_ IHW Samples and References'!W51="",0,'1_ IHW Samples and References'!W51)</f>
        <v>05:01</v>
      </c>
      <c r="X51" s="250">
        <f>IF('1_ IHW Samples and References'!X51="",0,'1_ IHW Samples and References'!X51)</f>
        <v>0</v>
      </c>
    </row>
    <row r="52" spans="2:25" s="9" customFormat="1" x14ac:dyDescent="0.2">
      <c r="B52" s="255" t="s">
        <v>35</v>
      </c>
      <c r="C52" s="249" t="str">
        <f>IF('1_ IHW Samples and References'!C52="",0,'1_ IHW Samples and References'!C52)</f>
        <v>02:05</v>
      </c>
      <c r="D52" s="250" t="str">
        <f>IF('1_ IHW Samples and References'!D52="",0,'1_ IHW Samples and References'!D52)</f>
        <v>68:02</v>
      </c>
      <c r="E52" s="249" t="str">
        <f>IF('1_ IHW Samples and References'!E52="",0,'1_ IHW Samples and References'!E52)</f>
        <v>14:02</v>
      </c>
      <c r="F52" s="250" t="str">
        <f>IF('1_ IHW Samples and References'!F52="",0,'1_ IHW Samples and References'!F52)</f>
        <v>58:01</v>
      </c>
      <c r="G52" s="249" t="str">
        <f>IF('1_ IHW Samples and References'!G52="",0,'1_ IHW Samples and References'!G52)</f>
        <v>08:02</v>
      </c>
      <c r="H52" s="250" t="str">
        <f>IF('1_ IHW Samples and References'!H52="",0,'1_ IHW Samples and References'!H52)</f>
        <v>07:01</v>
      </c>
      <c r="I52" s="249" t="str">
        <f>IF('1_ IHW Samples and References'!I52="",0,'1_ IHW Samples and References'!I52)</f>
        <v>01:02:01</v>
      </c>
      <c r="J52" s="250" t="str">
        <f>IF('1_ IHW Samples and References'!J52="",0,'1_ IHW Samples and References'!J52)</f>
        <v>13:02:01</v>
      </c>
      <c r="K52" s="249" t="str">
        <f>IF('1_ IHW Samples and References'!K52="",0,'1_ IHW Samples and References'!K52)</f>
        <v>03:01:01</v>
      </c>
      <c r="L52" s="250">
        <f>IF('1_ IHW Samples and References'!L52="",0,'1_ IHW Samples and References'!L52)</f>
        <v>0</v>
      </c>
      <c r="M52" s="249">
        <f>IF('1_ IHW Samples and References'!M52="",0,'1_ IHW Samples and References'!M52)</f>
        <v>0</v>
      </c>
      <c r="N52" s="250">
        <f>IF('1_ IHW Samples and References'!N52="",0,'1_ IHW Samples and References'!N52)</f>
        <v>0</v>
      </c>
      <c r="O52" s="249">
        <f>IF('1_ IHW Samples and References'!O52="",0,'1_ IHW Samples and References'!O52)</f>
        <v>0</v>
      </c>
      <c r="P52" s="250">
        <f>IF('1_ IHW Samples and References'!P52="",0,'1_ IHW Samples and References'!P52)</f>
        <v>0</v>
      </c>
      <c r="Q52" s="249" t="str">
        <f>IF('1_ IHW Samples and References'!Q52="",0,'1_ IHW Samples and References'!Q52)</f>
        <v>01:02</v>
      </c>
      <c r="R52" s="250" t="str">
        <f>IF('1_ IHW Samples and References'!R52="",0,'1_ IHW Samples and References'!R52)</f>
        <v>01:01</v>
      </c>
      <c r="S52" s="249" t="str">
        <f>IF('1_ IHW Samples and References'!S52="",0,'1_ IHW Samples and References'!S52)</f>
        <v>06:09</v>
      </c>
      <c r="T52" s="250" t="str">
        <f>IF('1_ IHW Samples and References'!T52="",0,'1_ IHW Samples and References'!T52)</f>
        <v>05:01:01</v>
      </c>
      <c r="U52" s="249" t="str">
        <f>IF('1_ IHW Samples and References'!U52="",0,'1_ IHW Samples and References'!U52)</f>
        <v>01:03</v>
      </c>
      <c r="V52" s="250">
        <f>IF('1_ IHW Samples and References'!V52="",0,'1_ IHW Samples and References'!V52)</f>
        <v>0</v>
      </c>
      <c r="W52" s="249" t="str">
        <f>IF('1_ IHW Samples and References'!W52="",0,'1_ IHW Samples and References'!W52)</f>
        <v>04:02</v>
      </c>
      <c r="X52" s="250" t="str">
        <f>IF('1_ IHW Samples and References'!X52="",0,'1_ IHW Samples and References'!X52)</f>
        <v>03:01:01</v>
      </c>
    </row>
    <row r="53" spans="2:25" s="9" customFormat="1" x14ac:dyDescent="0.2">
      <c r="B53" s="255" t="s">
        <v>36</v>
      </c>
      <c r="C53" s="249" t="str">
        <f>IF('1_ IHW Samples and References'!C53="",0,'1_ IHW Samples and References'!C53)</f>
        <v>33:01</v>
      </c>
      <c r="D53" s="250" t="str">
        <f>IF('1_ IHW Samples and References'!D53="",0,'1_ IHW Samples and References'!D53)</f>
        <v>31:01:02</v>
      </c>
      <c r="E53" s="249" t="str">
        <f>IF('1_ IHW Samples and References'!E53="",0,'1_ IHW Samples and References'!E53)</f>
        <v>14:02</v>
      </c>
      <c r="F53" s="250" t="str">
        <f>IF('1_ IHW Samples and References'!F53="",0,'1_ IHW Samples and References'!F53)</f>
        <v>35:02</v>
      </c>
      <c r="G53" s="249" t="str">
        <f>IF('1_ IHW Samples and References'!G53="",0,'1_ IHW Samples and References'!G53)</f>
        <v>04:01:01</v>
      </c>
      <c r="H53" s="250" t="str">
        <f>IF('1_ IHW Samples and References'!H53="",0,'1_ IHW Samples and References'!H53)</f>
        <v>08:02</v>
      </c>
      <c r="I53" s="249" t="str">
        <f>IF('1_ IHW Samples and References'!I53="",0,'1_ IHW Samples and References'!I53)</f>
        <v>11:04:01</v>
      </c>
      <c r="J53" s="250" t="str">
        <f>IF('1_ IHW Samples and References'!J53="",0,'1_ IHW Samples and References'!J53)</f>
        <v>11:01:01</v>
      </c>
      <c r="K53" s="249" t="str">
        <f>IF('1_ IHW Samples and References'!K53="",0,'1_ IHW Samples and References'!K53)</f>
        <v>02:02:01</v>
      </c>
      <c r="L53" s="250">
        <f>IF('1_ IHW Samples and References'!L53="",0,'1_ IHW Samples and References'!L53)</f>
        <v>0</v>
      </c>
      <c r="M53" s="249">
        <f>IF('1_ IHW Samples and References'!M53="",0,'1_ IHW Samples and References'!M53)</f>
        <v>0</v>
      </c>
      <c r="N53" s="250">
        <f>IF('1_ IHW Samples and References'!N53="",0,'1_ IHW Samples and References'!N53)</f>
        <v>0</v>
      </c>
      <c r="O53" s="249">
        <f>IF('1_ IHW Samples and References'!O53="",0,'1_ IHW Samples and References'!O53)</f>
        <v>0</v>
      </c>
      <c r="P53" s="250">
        <f>IF('1_ IHW Samples and References'!P53="",0,'1_ IHW Samples and References'!P53)</f>
        <v>0</v>
      </c>
      <c r="Q53" s="249" t="str">
        <f>IF('1_ IHW Samples and References'!Q53="",0,'1_ IHW Samples and References'!Q53)</f>
        <v>05:05</v>
      </c>
      <c r="R53" s="250">
        <f>IF('1_ IHW Samples and References'!R53="",0,'1_ IHW Samples and References'!R53)</f>
        <v>0</v>
      </c>
      <c r="S53" s="249" t="str">
        <f>IF('1_ IHW Samples and References'!S53="",0,'1_ IHW Samples and References'!S53)</f>
        <v>03:01:01</v>
      </c>
      <c r="T53" s="250" t="str">
        <f>IF('1_ IHW Samples and References'!T53="",0,'1_ IHW Samples and References'!T53)</f>
        <v>03:01:01</v>
      </c>
      <c r="U53" s="249" t="str">
        <f>IF('1_ IHW Samples and References'!U53="",0,'1_ IHW Samples and References'!U53)</f>
        <v>01:03:01</v>
      </c>
      <c r="V53" s="250" t="str">
        <f>IF('1_ IHW Samples and References'!V53="",0,'1_ IHW Samples and References'!V53)</f>
        <v>02:02:03</v>
      </c>
      <c r="W53" s="249" t="str">
        <f>IF('1_ IHW Samples and References'!W53="",0,'1_ IHW Samples and References'!W53)</f>
        <v>05:01</v>
      </c>
      <c r="X53" s="250" t="str">
        <f>IF('1_ IHW Samples and References'!X53="",0,'1_ IHW Samples and References'!X53)</f>
        <v>04:01:01</v>
      </c>
    </row>
    <row r="54" spans="2:25" s="9" customFormat="1" x14ac:dyDescent="0.2">
      <c r="B54" s="255" t="s">
        <v>37</v>
      </c>
      <c r="C54" s="249" t="str">
        <f>IF('1_ IHW Samples and References'!C54="",0,'1_ IHW Samples and References'!C54)</f>
        <v>01:01:01</v>
      </c>
      <c r="D54" s="250">
        <f>IF('1_ IHW Samples and References'!D54="",0,'1_ IHW Samples and References'!D54)</f>
        <v>0</v>
      </c>
      <c r="E54" s="249" t="str">
        <f>IF('1_ IHW Samples and References'!E54="",0,'1_ IHW Samples and References'!E54)</f>
        <v>27:03</v>
      </c>
      <c r="F54" s="250" t="str">
        <f>IF('1_ IHW Samples and References'!F54="",0,'1_ IHW Samples and References'!F54)</f>
        <v>27:05:02</v>
      </c>
      <c r="G54" s="249" t="str">
        <f>IF('1_ IHW Samples and References'!G54="",0,'1_ IHW Samples and References'!G54)</f>
        <v>02:02:02</v>
      </c>
      <c r="H54" s="250">
        <f>IF('1_ IHW Samples and References'!H54="",0,'1_ IHW Samples and References'!H54)</f>
        <v>0</v>
      </c>
      <c r="I54" s="249" t="str">
        <f>IF('1_ IHW Samples and References'!I54="",0,'1_ IHW Samples and References'!I54)</f>
        <v>07:01:01</v>
      </c>
      <c r="J54" s="250" t="str">
        <f>IF('1_ IHW Samples and References'!J54="",0,'1_ IHW Samples and References'!J54)</f>
        <v>11:01:02</v>
      </c>
      <c r="K54" s="249" t="str">
        <f>IF('1_ IHW Samples and References'!K54="",0,'1_ IHW Samples and References'!K54)</f>
        <v>02:02:01</v>
      </c>
      <c r="L54" s="250">
        <f>IF('1_ IHW Samples and References'!L54="",0,'1_ IHW Samples and References'!L54)</f>
        <v>0</v>
      </c>
      <c r="M54" s="249" t="str">
        <f>IF('1_ IHW Samples and References'!M54="",0,'1_ IHW Samples and References'!M54)</f>
        <v>01:01:01</v>
      </c>
      <c r="N54" s="250">
        <f>IF('1_ IHW Samples and References'!N54="",0,'1_ IHW Samples and References'!N54)</f>
        <v>0</v>
      </c>
      <c r="O54" s="249">
        <f>IF('1_ IHW Samples and References'!O54="",0,'1_ IHW Samples and References'!O54)</f>
        <v>0</v>
      </c>
      <c r="P54" s="250">
        <f>IF('1_ IHW Samples and References'!P54="",0,'1_ IHW Samples and References'!P54)</f>
        <v>0</v>
      </c>
      <c r="Q54" s="249" t="str">
        <f>IF('1_ IHW Samples and References'!Q54="",0,'1_ IHW Samples and References'!Q54)</f>
        <v>02:01</v>
      </c>
      <c r="R54" s="250" t="str">
        <f>IF('1_ IHW Samples and References'!R54="",0,'1_ IHW Samples and References'!R54)</f>
        <v>01:02</v>
      </c>
      <c r="S54" s="249" t="str">
        <f>IF('1_ IHW Samples and References'!S54="",0,'1_ IHW Samples and References'!S54)</f>
        <v>06:02</v>
      </c>
      <c r="T54" s="250" t="str">
        <f>IF('1_ IHW Samples and References'!T54="",0,'1_ IHW Samples and References'!T54)</f>
        <v>02:02</v>
      </c>
      <c r="U54" s="249" t="str">
        <f>IF('1_ IHW Samples and References'!U54="",0,'1_ IHW Samples and References'!U54)</f>
        <v>01:03:01</v>
      </c>
      <c r="V54" s="250" t="str">
        <f>IF('1_ IHW Samples and References'!V54="",0,'1_ IHW Samples and References'!V54)</f>
        <v>02:01:01</v>
      </c>
      <c r="W54" s="249" t="str">
        <f>IF('1_ IHW Samples and References'!W54="",0,'1_ IHW Samples and References'!W54)</f>
        <v>14:01</v>
      </c>
      <c r="X54" s="250" t="str">
        <f>IF('1_ IHW Samples and References'!X54="",0,'1_ IHW Samples and References'!X54)</f>
        <v>02:01:02</v>
      </c>
    </row>
    <row r="55" spans="2:25" s="9" customFormat="1" ht="48" x14ac:dyDescent="0.2">
      <c r="B55" s="255" t="s">
        <v>38</v>
      </c>
      <c r="C55" s="249" t="str">
        <f>IF('1_ IHW Samples and References'!C55="",0,'1_ IHW Samples and References'!C55)</f>
        <v>02:01:01:01</v>
      </c>
      <c r="D55" s="250" t="str">
        <f>IF('1_ IHW Samples and References'!D55="",0,'1_ IHW Samples and References'!D55)</f>
        <v>29:02:01</v>
      </c>
      <c r="E55" s="249" t="str">
        <f>IF('1_ IHW Samples and References'!E55="",0,'1_ IHW Samples and References'!E55)</f>
        <v>27:09</v>
      </c>
      <c r="F55" s="250" t="str">
        <f>IF('1_ IHW Samples and References'!F55="",0,'1_ IHW Samples and References'!F55)</f>
        <v>44:03:01</v>
      </c>
      <c r="G55" s="249" t="str">
        <f>IF('1_ IHW Samples and References'!G55="",0,'1_ IHW Samples and References'!G55)</f>
        <v>01:02</v>
      </c>
      <c r="H55" s="250" t="str">
        <f>IF('1_ IHW Samples and References'!H55="",0,'1_ IHW Samples and References'!H55)</f>
        <v>16:01</v>
      </c>
      <c r="I55" s="249" t="str">
        <f>IF('1_ IHW Samples and References'!I55="",0,'1_ IHW Samples and References'!I55)</f>
        <v>07:01:01</v>
      </c>
      <c r="J55" s="250" t="str">
        <f>IF('1_ IHW Samples and References'!J55="",0,'1_ IHW Samples and References'!J55)</f>
        <v>14:01:01/14:54:01</v>
      </c>
      <c r="K55" s="249" t="str">
        <f>IF('1_ IHW Samples and References'!K55="",0,'1_ IHW Samples and References'!K55)</f>
        <v>02:02:01</v>
      </c>
      <c r="L55" s="250">
        <f>IF('1_ IHW Samples and References'!L55="",0,'1_ IHW Samples and References'!L55)</f>
        <v>0</v>
      </c>
      <c r="M55" s="249" t="str">
        <f>IF('1_ IHW Samples and References'!M55="",0,'1_ IHW Samples and References'!M55)</f>
        <v>01:01:02</v>
      </c>
      <c r="N55" s="250">
        <f>IF('1_ IHW Samples and References'!N55="",0,'1_ IHW Samples and References'!N55)</f>
        <v>0</v>
      </c>
      <c r="O55" s="249">
        <f>IF('1_ IHW Samples and References'!O55="",0,'1_ IHW Samples and References'!O55)</f>
        <v>0</v>
      </c>
      <c r="P55" s="250">
        <f>IF('1_ IHW Samples and References'!P55="",0,'1_ IHW Samples and References'!P55)</f>
        <v>0</v>
      </c>
      <c r="Q55" s="249" t="str">
        <f>IF('1_ IHW Samples and References'!Q55="",0,'1_ IHW Samples and References'!Q55)</f>
        <v>01:01:01/01:01:02/01:04:01:01/01:04:01:02/01:05</v>
      </c>
      <c r="R55" s="250" t="str">
        <f>IF('1_ IHW Samples and References'!R55="",0,'1_ IHW Samples and References'!R55)</f>
        <v>02:01</v>
      </c>
      <c r="S55" s="249" t="str">
        <f>IF('1_ IHW Samples and References'!S55="",0,'1_ IHW Samples and References'!S55)</f>
        <v>02:02</v>
      </c>
      <c r="T55" s="250" t="str">
        <f>IF('1_ IHW Samples and References'!T55="",0,'1_ IHW Samples and References'!T55)</f>
        <v>05:03:01</v>
      </c>
      <c r="U55" s="249" t="str">
        <f>IF('1_ IHW Samples and References'!U55="",0,'1_ IHW Samples and References'!U55)</f>
        <v>01:03:01</v>
      </c>
      <c r="V55" s="250" t="str">
        <f>IF('1_ IHW Samples and References'!V55="",0,'1_ IHW Samples and References'!V55)</f>
        <v>02:01:01</v>
      </c>
      <c r="W55" s="249" t="str">
        <f>IF('1_ IHW Samples and References'!W55="",0,'1_ IHW Samples and References'!W55)</f>
        <v>04:01:01</v>
      </c>
      <c r="X55" s="250" t="str">
        <f>IF('1_ IHW Samples and References'!X55="",0,'1_ IHW Samples and References'!X55)</f>
        <v>11:01:01</v>
      </c>
    </row>
    <row r="56" spans="2:25" s="9" customFormat="1" x14ac:dyDescent="0.2">
      <c r="B56" s="255" t="s">
        <v>39</v>
      </c>
      <c r="C56" s="249" t="str">
        <f>IF('1_ IHW Samples and References'!C56="",0,'1_ IHW Samples and References'!C56)</f>
        <v>24:02:01:01</v>
      </c>
      <c r="D56" s="250" t="str">
        <f>IF('1_ IHW Samples and References'!D56="",0,'1_ IHW Samples and References'!D56)</f>
        <v>32:01:01</v>
      </c>
      <c r="E56" s="249" t="str">
        <f>IF('1_ IHW Samples and References'!E56="",0,'1_ IHW Samples and References'!E56)</f>
        <v>41:02:01</v>
      </c>
      <c r="F56" s="250" t="str">
        <f>IF('1_ IHW Samples and References'!F56="",0,'1_ IHW Samples and References'!F56)</f>
        <v>51:01:01:01</v>
      </c>
      <c r="G56" s="249" t="str">
        <f>IF('1_ IHW Samples and References'!G56="",0,'1_ IHW Samples and References'!G56)</f>
        <v>16:02:01</v>
      </c>
      <c r="H56" s="250" t="str">
        <f>IF('1_ IHW Samples and References'!H56="",0,'1_ IHW Samples and References'!H56)</f>
        <v>17:03</v>
      </c>
      <c r="I56" s="249" t="str">
        <f>IF('1_ IHW Samples and References'!I56="",0,'1_ IHW Samples and References'!I56)</f>
        <v>13:01:01</v>
      </c>
      <c r="J56" s="250" t="str">
        <f>IF('1_ IHW Samples and References'!J56="",0,'1_ IHW Samples and References'!J56)</f>
        <v>13:36</v>
      </c>
      <c r="K56" s="249" t="str">
        <f>IF('1_ IHW Samples and References'!K56="",0,'1_ IHW Samples and References'!K56)</f>
        <v>02:02:01:01</v>
      </c>
      <c r="L56" s="250" t="str">
        <f>IF('1_ IHW Samples and References'!L56="",0,'1_ IHW Samples and References'!L56)</f>
        <v>03:01:01</v>
      </c>
      <c r="M56" s="249">
        <f>IF('1_ IHW Samples and References'!M56="",0,'1_ IHW Samples and References'!M56)</f>
        <v>0</v>
      </c>
      <c r="N56" s="250">
        <f>IF('1_ IHW Samples and References'!N56="",0,'1_ IHW Samples and References'!N56)</f>
        <v>0</v>
      </c>
      <c r="O56" s="249">
        <f>IF('1_ IHW Samples and References'!O56="",0,'1_ IHW Samples and References'!O56)</f>
        <v>0</v>
      </c>
      <c r="P56" s="250">
        <f>IF('1_ IHW Samples and References'!P56="",0,'1_ IHW Samples and References'!P56)</f>
        <v>0</v>
      </c>
      <c r="Q56" s="249" t="str">
        <f>IF('1_ IHW Samples and References'!Q56="",0,'1_ IHW Samples and References'!Q56)</f>
        <v>01:02:01:04</v>
      </c>
      <c r="R56" s="250" t="str">
        <f>IF('1_ IHW Samples and References'!R56="",0,'1_ IHW Samples and References'!R56)</f>
        <v>01:03:01:02</v>
      </c>
      <c r="S56" s="249" t="str">
        <f>IF('1_ IHW Samples and References'!S56="",0,'1_ IHW Samples and References'!S56)</f>
        <v>06:03:01</v>
      </c>
      <c r="T56" s="250" t="str">
        <f>IF('1_ IHW Samples and References'!T56="",0,'1_ IHW Samples and References'!T56)</f>
        <v>06:09:01</v>
      </c>
      <c r="U56" s="249" t="str">
        <f>IF('1_ IHW Samples and References'!U56="",0,'1_ IHW Samples and References'!U56)</f>
        <v>01:03:01:04</v>
      </c>
      <c r="V56" s="250" t="str">
        <f>IF('1_ IHW Samples and References'!V56="",0,'1_ IHW Samples and References'!V56)</f>
        <v>02:02:01</v>
      </c>
      <c r="W56" s="249" t="str">
        <f>IF('1_ IHW Samples and References'!W56="",0,'1_ IHW Samples and References'!W56)</f>
        <v>04:01:01:01</v>
      </c>
      <c r="X56" s="250" t="str">
        <f>IF('1_ IHW Samples and References'!X56="",0,'1_ IHW Samples and References'!X56)</f>
        <v>19:01</v>
      </c>
    </row>
    <row r="57" spans="2:25" s="10" customFormat="1" x14ac:dyDescent="0.2">
      <c r="B57" s="255" t="s">
        <v>40</v>
      </c>
      <c r="C57" s="249" t="str">
        <f>IF('1_ IHW Samples and References'!C57="",0,'1_ IHW Samples and References'!C57)</f>
        <v>24:02</v>
      </c>
      <c r="D57" s="250" t="str">
        <f>IF('1_ IHW Samples and References'!D57="",0,'1_ IHW Samples and References'!D57)</f>
        <v>29:01</v>
      </c>
      <c r="E57" s="249" t="str">
        <f>IF('1_ IHW Samples and References'!E57="",0,'1_ IHW Samples and References'!E57)</f>
        <v>27:02</v>
      </c>
      <c r="F57" s="250" t="str">
        <f>IF('1_ IHW Samples and References'!F57="",0,'1_ IHW Samples and References'!F57)</f>
        <v>07:05</v>
      </c>
      <c r="G57" s="249" t="str">
        <f>IF('1_ IHW Samples and References'!G57="",0,'1_ IHW Samples and References'!G57)</f>
        <v>15:05</v>
      </c>
      <c r="H57" s="250" t="str">
        <f>IF('1_ IHW Samples and References'!H57="",0,'1_ IHW Samples and References'!H57)</f>
        <v>02:02:02</v>
      </c>
      <c r="I57" s="249" t="str">
        <f>IF('1_ IHW Samples and References'!I57="",0,'1_ IHW Samples and References'!I57)</f>
        <v>10:01:01</v>
      </c>
      <c r="J57" s="250" t="str">
        <f>IF('1_ IHW Samples and References'!J57="",0,'1_ IHW Samples and References'!J57)</f>
        <v>16:01:01</v>
      </c>
      <c r="K57" s="249">
        <f>IF('1_ IHW Samples and References'!K57="",0,'1_ IHW Samples and References'!K57)</f>
        <v>0</v>
      </c>
      <c r="L57" s="250">
        <f>IF('1_ IHW Samples and References'!L57="",0,'1_ IHW Samples and References'!L57)</f>
        <v>0</v>
      </c>
      <c r="M57" s="249">
        <f>IF('1_ IHW Samples and References'!M57="",0,'1_ IHW Samples and References'!M57)</f>
        <v>0</v>
      </c>
      <c r="N57" s="250">
        <f>IF('1_ IHW Samples and References'!N57="",0,'1_ IHW Samples and References'!N57)</f>
        <v>0</v>
      </c>
      <c r="O57" s="249" t="str">
        <f>IF('1_ IHW Samples and References'!O57="",0,'1_ IHW Samples and References'!O57)</f>
        <v>02:02</v>
      </c>
      <c r="P57" s="250">
        <f>IF('1_ IHW Samples and References'!P57="",0,'1_ IHW Samples and References'!P57)</f>
        <v>0</v>
      </c>
      <c r="Q57" s="249">
        <f>IF('1_ IHW Samples and References'!Q57="",0,'1_ IHW Samples and References'!Q57)</f>
        <v>0</v>
      </c>
      <c r="R57" s="250">
        <f>IF('1_ IHW Samples and References'!R57="",0,'1_ IHW Samples and References'!R57)</f>
        <v>0</v>
      </c>
      <c r="S57" s="249" t="str">
        <f>IF('1_ IHW Samples and References'!S57="",0,'1_ IHW Samples and References'!S57)</f>
        <v>05:02:01</v>
      </c>
      <c r="T57" s="250" t="str">
        <f>IF('1_ IHW Samples and References'!T57="",0,'1_ IHW Samples and References'!T57)</f>
        <v>05:01:01</v>
      </c>
      <c r="U57" s="249" t="str">
        <f>IF('1_ IHW Samples and References'!U57="",0,'1_ IHW Samples and References'!U57)</f>
        <v>01:03</v>
      </c>
      <c r="V57" s="250">
        <f>IF('1_ IHW Samples and References'!V57="",0,'1_ IHW Samples and References'!V57)</f>
        <v>0</v>
      </c>
      <c r="W57" s="249" t="str">
        <f>IF('1_ IHW Samples and References'!W57="",0,'1_ IHW Samples and References'!W57)</f>
        <v>04:01</v>
      </c>
      <c r="X57" s="250" t="str">
        <f>IF('1_ IHW Samples and References'!X57="",0,'1_ IHW Samples and References'!X57)</f>
        <v>02:01:02</v>
      </c>
    </row>
    <row r="58" spans="2:25" s="15" customFormat="1" x14ac:dyDescent="0.2">
      <c r="B58" s="256" t="s">
        <v>41</v>
      </c>
      <c r="C58" s="249" t="str">
        <f>IF('1_ IHW Samples and References'!C58="",0,'1_ IHW Samples and References'!C58)</f>
        <v>02:06</v>
      </c>
      <c r="D58" s="250" t="str">
        <f>IF('1_ IHW Samples and References'!D58="",0,'1_ IHW Samples and References'!D58)</f>
        <v>30:02</v>
      </c>
      <c r="E58" s="249" t="str">
        <f>IF('1_ IHW Samples and References'!E58="",0,'1_ IHW Samples and References'!E58)</f>
        <v>39:08</v>
      </c>
      <c r="F58" s="250" t="str">
        <f>IF('1_ IHW Samples and References'!F58="",0,'1_ IHW Samples and References'!F58)</f>
        <v>18:01:01</v>
      </c>
      <c r="G58" s="249" t="str">
        <f>IF('1_ IHW Samples and References'!G58="",0,'1_ IHW Samples and References'!G58)</f>
        <v>07:02</v>
      </c>
      <c r="H58" s="250" t="str">
        <f>IF('1_ IHW Samples and References'!H58="",0,'1_ IHW Samples and References'!H58)</f>
        <v>05:01</v>
      </c>
      <c r="I58" s="249" t="str">
        <f>IF('1_ IHW Samples and References'!I58="",0,'1_ IHW Samples and References'!I58)</f>
        <v>03:15</v>
      </c>
      <c r="J58" s="250" t="str">
        <f>IF('1_ IHW Samples and References'!J58="",0,'1_ IHW Samples and References'!J58)</f>
        <v>04:07:01</v>
      </c>
      <c r="K58" s="249" t="str">
        <f>IF('1_ IHW Samples and References'!K58="",0,'1_ IHW Samples and References'!K58)</f>
        <v>02:02:01</v>
      </c>
      <c r="L58" s="250">
        <f>IF('1_ IHW Samples and References'!L58="",0,'1_ IHW Samples and References'!L58)</f>
        <v>0</v>
      </c>
      <c r="M58" s="249" t="str">
        <f>IF('1_ IHW Samples and References'!M58="",0,'1_ IHW Samples and References'!M58)</f>
        <v>01:03:01:01</v>
      </c>
      <c r="N58" s="250">
        <f>IF('1_ IHW Samples and References'!N58="",0,'1_ IHW Samples and References'!N58)</f>
        <v>0</v>
      </c>
      <c r="O58" s="249">
        <f>IF('1_ IHW Samples and References'!O58="",0,'1_ IHW Samples and References'!O58)</f>
        <v>0</v>
      </c>
      <c r="P58" s="250">
        <f>IF('1_ IHW Samples and References'!P58="",0,'1_ IHW Samples and References'!P58)</f>
        <v>0</v>
      </c>
      <c r="Q58" s="249" t="str">
        <f>IF('1_ IHW Samples and References'!Q58="",0,'1_ IHW Samples and References'!Q58)</f>
        <v>05:01</v>
      </c>
      <c r="R58" s="250" t="str">
        <f>IF('1_ IHW Samples and References'!R58="",0,'1_ IHW Samples and References'!R58)</f>
        <v>03:01</v>
      </c>
      <c r="S58" s="249" t="str">
        <f>IF('1_ IHW Samples and References'!S58="",0,'1_ IHW Samples and References'!S58)</f>
        <v>03:02</v>
      </c>
      <c r="T58" s="250" t="str">
        <f>IF('1_ IHW Samples and References'!T58="",0,'1_ IHW Samples and References'!T58)</f>
        <v>02:01</v>
      </c>
      <c r="U58" s="249" t="str">
        <f>IF('1_ IHW Samples and References'!U58="",0,'1_ IHW Samples and References'!U58)</f>
        <v>01:01</v>
      </c>
      <c r="V58" s="250">
        <f>IF('1_ IHW Samples and References'!V58="",0,'1_ IHW Samples and References'!V58)</f>
        <v>0</v>
      </c>
      <c r="W58" s="249" t="str">
        <f>IF('1_ IHW Samples and References'!W58="",0,'1_ IHW Samples and References'!W58)</f>
        <v>04:02</v>
      </c>
      <c r="X58" s="250" t="str">
        <f>IF('1_ IHW Samples and References'!X58="",0,'1_ IHW Samples and References'!X58)</f>
        <v>02:02</v>
      </c>
      <c r="Y58" s="14"/>
    </row>
    <row r="59" spans="2:25" s="9" customFormat="1" x14ac:dyDescent="0.2">
      <c r="B59" s="255" t="s">
        <v>42</v>
      </c>
      <c r="C59" s="249" t="str">
        <f>IF('1_ IHW Samples and References'!C59="",0,'1_ IHW Samples and References'!C59)</f>
        <v>11:01:01</v>
      </c>
      <c r="D59" s="250" t="str">
        <f>IF('1_ IHW Samples and References'!D59="",0,'1_ IHW Samples and References'!D59)</f>
        <v>34:02</v>
      </c>
      <c r="E59" s="249" t="str">
        <f>IF('1_ IHW Samples and References'!E59="",0,'1_ IHW Samples and References'!E59)</f>
        <v>82:01</v>
      </c>
      <c r="F59" s="250" t="str">
        <f>IF('1_ IHW Samples and References'!F59="",0,'1_ IHW Samples and References'!F59)</f>
        <v>27:05:02</v>
      </c>
      <c r="G59" s="249" t="str">
        <f>IF('1_ IHW Samples and References'!G59="",0,'1_ IHW Samples and References'!G59)</f>
        <v>03:02</v>
      </c>
      <c r="H59" s="250" t="str">
        <f>IF('1_ IHW Samples and References'!H59="",0,'1_ IHW Samples and References'!H59)</f>
        <v>01:02</v>
      </c>
      <c r="I59" s="249" t="str">
        <f>IF('1_ IHW Samples and References'!I59="",0,'1_ IHW Samples and References'!I59)</f>
        <v>07:01:01</v>
      </c>
      <c r="J59" s="250" t="str">
        <f>IF('1_ IHW Samples and References'!J59="",0,'1_ IHW Samples and References'!J59)</f>
        <v>15:03</v>
      </c>
      <c r="K59" s="249">
        <f>IF('1_ IHW Samples and References'!K59="",0,'1_ IHW Samples and References'!K59)</f>
        <v>0</v>
      </c>
      <c r="L59" s="250">
        <f>IF('1_ IHW Samples and References'!L59="",0,'1_ IHW Samples and References'!L59)</f>
        <v>0</v>
      </c>
      <c r="M59" s="249" t="str">
        <f>IF('1_ IHW Samples and References'!M59="",0,'1_ IHW Samples and References'!M59)</f>
        <v>01:01:01</v>
      </c>
      <c r="N59" s="250">
        <f>IF('1_ IHW Samples and References'!N59="",0,'1_ IHW Samples and References'!N59)</f>
        <v>0</v>
      </c>
      <c r="O59" s="249">
        <f>IF('1_ IHW Samples and References'!O59="",0,'1_ IHW Samples and References'!O59)</f>
        <v>0</v>
      </c>
      <c r="P59" s="250">
        <f>IF('1_ IHW Samples and References'!P59="",0,'1_ IHW Samples and References'!P59)</f>
        <v>0</v>
      </c>
      <c r="Q59" s="249">
        <f>IF('1_ IHW Samples and References'!Q59="",0,'1_ IHW Samples and References'!Q59)</f>
        <v>0</v>
      </c>
      <c r="R59" s="250">
        <f>IF('1_ IHW Samples and References'!R59="",0,'1_ IHW Samples and References'!R59)</f>
        <v>0</v>
      </c>
      <c r="S59" s="249" t="str">
        <f>IF('1_ IHW Samples and References'!S59="",0,'1_ IHW Samples and References'!S59)</f>
        <v>06:02</v>
      </c>
      <c r="T59" s="250" t="str">
        <f>IF('1_ IHW Samples and References'!T59="",0,'1_ IHW Samples and References'!T59)</f>
        <v>02:02</v>
      </c>
      <c r="U59" s="249">
        <f>IF('1_ IHW Samples and References'!U59="",0,'1_ IHW Samples and References'!U59)</f>
        <v>0</v>
      </c>
      <c r="V59" s="250">
        <f>IF('1_ IHW Samples and References'!V59="",0,'1_ IHW Samples and References'!V59)</f>
        <v>0</v>
      </c>
      <c r="W59" s="249" t="str">
        <f>IF('1_ IHW Samples and References'!W59="",0,'1_ IHW Samples and References'!W59)</f>
        <v>04:02</v>
      </c>
      <c r="X59" s="250" t="str">
        <f>IF('1_ IHW Samples and References'!X59="",0,'1_ IHW Samples and References'!X59)</f>
        <v>01:01:01</v>
      </c>
    </row>
    <row r="60" spans="2:25" s="9" customFormat="1" x14ac:dyDescent="0.2">
      <c r="B60" s="255" t="s">
        <v>43</v>
      </c>
      <c r="C60" s="249" t="str">
        <f>IF('1_ IHW Samples and References'!C60="",0,'1_ IHW Samples and References'!C60)</f>
        <v>34:02</v>
      </c>
      <c r="D60" s="250" t="str">
        <f>IF('1_ IHW Samples and References'!D60="",0,'1_ IHW Samples and References'!D60)</f>
        <v>68:02</v>
      </c>
      <c r="E60" s="249" t="str">
        <f>IF('1_ IHW Samples and References'!E60="",0,'1_ IHW Samples and References'!E60)</f>
        <v>44:03:01</v>
      </c>
      <c r="F60" s="250" t="str">
        <f>IF('1_ IHW Samples and References'!F60="",0,'1_ IHW Samples and References'!F60)</f>
        <v>15:10</v>
      </c>
      <c r="G60" s="249" t="str">
        <f>IF('1_ IHW Samples and References'!G60="",0,'1_ IHW Samples and References'!G60)</f>
        <v>04:01</v>
      </c>
      <c r="H60" s="250" t="str">
        <f>IF('1_ IHW Samples and References'!H60="",0,'1_ IHW Samples and References'!H60)</f>
        <v>03:04:02</v>
      </c>
      <c r="I60" s="249" t="str">
        <f>IF('1_ IHW Samples and References'!I60="",0,'1_ IHW Samples and References'!I60)</f>
        <v>15:03</v>
      </c>
      <c r="J60" s="250" t="str">
        <f>IF('1_ IHW Samples and References'!J60="",0,'1_ IHW Samples and References'!J60)</f>
        <v>03:01:01</v>
      </c>
      <c r="K60" s="249" t="str">
        <f>IF('1_ IHW Samples and References'!K60="",0,'1_ IHW Samples and References'!K60)</f>
        <v>02:02:01</v>
      </c>
      <c r="L60" s="250">
        <f>IF('1_ IHW Samples and References'!L60="",0,'1_ IHW Samples and References'!L60)</f>
        <v>0</v>
      </c>
      <c r="M60" s="249">
        <f>IF('1_ IHW Samples and References'!M60="",0,'1_ IHW Samples and References'!M60)</f>
        <v>0</v>
      </c>
      <c r="N60" s="250">
        <f>IF('1_ IHW Samples and References'!N60="",0,'1_ IHW Samples and References'!N60)</f>
        <v>0</v>
      </c>
      <c r="O60" s="249" t="str">
        <f>IF('1_ IHW Samples and References'!O60="",0,'1_ IHW Samples and References'!O60)</f>
        <v>01:01:01</v>
      </c>
      <c r="P60" s="250">
        <f>IF('1_ IHW Samples and References'!P60="",0,'1_ IHW Samples and References'!P60)</f>
        <v>0</v>
      </c>
      <c r="Q60" s="249">
        <f>IF('1_ IHW Samples and References'!Q60="",0,'1_ IHW Samples and References'!Q60)</f>
        <v>0</v>
      </c>
      <c r="R60" s="250">
        <f>IF('1_ IHW Samples and References'!R60="",0,'1_ IHW Samples and References'!R60)</f>
        <v>0</v>
      </c>
      <c r="S60" s="249" t="str">
        <f>IF('1_ IHW Samples and References'!S60="",0,'1_ IHW Samples and References'!S60)</f>
        <v>02:01</v>
      </c>
      <c r="T60" s="250" t="str">
        <f>IF('1_ IHW Samples and References'!T60="",0,'1_ IHW Samples and References'!T60)</f>
        <v>06:02</v>
      </c>
      <c r="U60" s="249">
        <f>IF('1_ IHW Samples and References'!U60="",0,'1_ IHW Samples and References'!U60)</f>
        <v>0</v>
      </c>
      <c r="V60" s="250">
        <f>IF('1_ IHW Samples and References'!V60="",0,'1_ IHW Samples and References'!V60)</f>
        <v>0</v>
      </c>
      <c r="W60" s="249" t="str">
        <f>IF('1_ IHW Samples and References'!W60="",0,'1_ IHW Samples and References'!W60)</f>
        <v>13:01</v>
      </c>
      <c r="X60" s="250" t="str">
        <f>IF('1_ IHW Samples and References'!X60="",0,'1_ IHW Samples and References'!X60)</f>
        <v>02:01:02</v>
      </c>
    </row>
    <row r="61" spans="2:25" s="9" customFormat="1" x14ac:dyDescent="0.2">
      <c r="B61" s="255" t="s">
        <v>44</v>
      </c>
      <c r="C61" s="249" t="str">
        <f>IF('1_ IHW Samples and References'!C61="",0,'1_ IHW Samples and References'!C61)</f>
        <v>11:01</v>
      </c>
      <c r="D61" s="250" t="str">
        <f>IF('1_ IHW Samples and References'!D61="",0,'1_ IHW Samples and References'!D61)</f>
        <v>03:01:01</v>
      </c>
      <c r="E61" s="249" t="str">
        <f>IF('1_ IHW Samples and References'!E61="",0,'1_ IHW Samples and References'!E61)</f>
        <v>40:01:01</v>
      </c>
      <c r="F61" s="250">
        <f>IF('1_ IHW Samples and References'!F61="",0,'1_ IHW Samples and References'!F61)</f>
        <v>0</v>
      </c>
      <c r="G61" s="249" t="str">
        <f>IF('1_ IHW Samples and References'!G61="",0,'1_ IHW Samples and References'!G61)</f>
        <v>03:04:01</v>
      </c>
      <c r="H61" s="250">
        <f>IF('1_ IHW Samples and References'!H61="",0,'1_ IHW Samples and References'!H61)</f>
        <v>0</v>
      </c>
      <c r="I61" s="249" t="str">
        <f>IF('1_ IHW Samples and References'!I61="",0,'1_ IHW Samples and References'!I61)</f>
        <v>04:01:01</v>
      </c>
      <c r="J61" s="250" t="str">
        <f>IF('1_ IHW Samples and References'!J61="",0,'1_ IHW Samples and References'!J61)</f>
        <v>04:04</v>
      </c>
      <c r="K61" s="249">
        <f>IF('1_ IHW Samples and References'!K61="",0,'1_ IHW Samples and References'!K61)</f>
        <v>0</v>
      </c>
      <c r="L61" s="250">
        <f>IF('1_ IHW Samples and References'!L61="",0,'1_ IHW Samples and References'!L61)</f>
        <v>0</v>
      </c>
      <c r="M61" s="249" t="str">
        <f>IF('1_ IHW Samples and References'!M61="",0,'1_ IHW Samples and References'!M61)</f>
        <v>01:01:01</v>
      </c>
      <c r="N61" s="250" t="str">
        <f>IF('1_ IHW Samples and References'!N61="",0,'1_ IHW Samples and References'!N61)</f>
        <v>01:03:02</v>
      </c>
      <c r="O61" s="249">
        <f>IF('1_ IHW Samples and References'!O61="",0,'1_ IHW Samples and References'!O61)</f>
        <v>0</v>
      </c>
      <c r="P61" s="250">
        <f>IF('1_ IHW Samples and References'!P61="",0,'1_ IHW Samples and References'!P61)</f>
        <v>0</v>
      </c>
      <c r="Q61" s="249" t="str">
        <f>IF('1_ IHW Samples and References'!Q61="",0,'1_ IHW Samples and References'!Q61)</f>
        <v>03:02</v>
      </c>
      <c r="R61" s="250" t="str">
        <f>IF('1_ IHW Samples and References'!R61="",0,'1_ IHW Samples and References'!R61)</f>
        <v>03:01</v>
      </c>
      <c r="S61" s="249" t="str">
        <f>IF('1_ IHW Samples and References'!S61="",0,'1_ IHW Samples and References'!S61)</f>
        <v>03:02</v>
      </c>
      <c r="T61" s="250" t="str">
        <f>IF('1_ IHW Samples and References'!T61="",0,'1_ IHW Samples and References'!T61)</f>
        <v>03:01</v>
      </c>
      <c r="U61" s="249" t="str">
        <f>IF('1_ IHW Samples and References'!U61="",0,'1_ IHW Samples and References'!U61)</f>
        <v>01:03</v>
      </c>
      <c r="V61" s="250">
        <f>IF('1_ IHW Samples and References'!V61="",0,'1_ IHW Samples and References'!V61)</f>
        <v>0</v>
      </c>
      <c r="W61" s="249" t="str">
        <f>IF('1_ IHW Samples and References'!W61="",0,'1_ IHW Samples and References'!W61)</f>
        <v>04:02</v>
      </c>
      <c r="X61" s="250" t="str">
        <f>IF('1_ IHW Samples and References'!X61="",0,'1_ IHW Samples and References'!X61)</f>
        <v>04:01</v>
      </c>
    </row>
    <row r="62" spans="2:25" s="10" customFormat="1" x14ac:dyDescent="0.2">
      <c r="B62" s="255" t="s">
        <v>45</v>
      </c>
      <c r="C62" s="249" t="str">
        <f>IF('1_ IHW Samples and References'!C62="",0,'1_ IHW Samples and References'!C62)</f>
        <v>02:01:01:01</v>
      </c>
      <c r="D62" s="250" t="str">
        <f>IF('1_ IHW Samples and References'!D62="",0,'1_ IHW Samples and References'!D62)</f>
        <v>02:01:01:01</v>
      </c>
      <c r="E62" s="249" t="str">
        <f>IF('1_ IHW Samples and References'!E62="",0,'1_ IHW Samples and References'!E62)</f>
        <v>07:03</v>
      </c>
      <c r="F62" s="250" t="str">
        <f>IF('1_ IHW Samples and References'!F62="",0,'1_ IHW Samples and References'!F62)</f>
        <v>15:01:01:01</v>
      </c>
      <c r="G62" s="249" t="str">
        <f>IF('1_ IHW Samples and References'!G62="",0,'1_ IHW Samples and References'!G62)</f>
        <v>03:04:01:01</v>
      </c>
      <c r="H62" s="250" t="str">
        <f>IF('1_ IHW Samples and References'!H62="",0,'1_ IHW Samples and References'!H62)</f>
        <v>03:03:01</v>
      </c>
      <c r="I62" s="249" t="str">
        <f>IF('1_ IHW Samples and References'!I62="",0,'1_ IHW Samples and References'!I62)</f>
        <v>13:01:01</v>
      </c>
      <c r="J62" s="250" t="str">
        <f>IF('1_ IHW Samples and References'!J62="",0,'1_ IHW Samples and References'!J62)</f>
        <v>15:01:01:02</v>
      </c>
      <c r="K62" s="249" t="str">
        <f>IF('1_ IHW Samples and References'!K62="",0,'1_ IHW Samples and References'!K62)</f>
        <v>01:01:02:01</v>
      </c>
      <c r="L62" s="250">
        <f>IF('1_ IHW Samples and References'!L62="",0,'1_ IHW Samples and References'!L62)</f>
        <v>0</v>
      </c>
      <c r="M62" s="249">
        <f>IF('1_ IHW Samples and References'!M62="",0,'1_ IHW Samples and References'!M62)</f>
        <v>0</v>
      </c>
      <c r="N62" s="250">
        <f>IF('1_ IHW Samples and References'!N62="",0,'1_ IHW Samples and References'!N62)</f>
        <v>0</v>
      </c>
      <c r="O62" s="249" t="str">
        <f>IF('1_ IHW Samples and References'!O62="",0,'1_ IHW Samples and References'!O62)</f>
        <v>01:01:01</v>
      </c>
      <c r="P62" s="250">
        <f>IF('1_ IHW Samples and References'!P62="",0,'1_ IHW Samples and References'!P62)</f>
        <v>0</v>
      </c>
      <c r="Q62" s="249" t="str">
        <f>IF('1_ IHW Samples and References'!Q62="",0,'1_ IHW Samples and References'!Q62)</f>
        <v>01:02:01:01</v>
      </c>
      <c r="R62" s="250" t="str">
        <f>IF('1_ IHW Samples and References'!R62="",0,'1_ IHW Samples and References'!R62)</f>
        <v>01:03:01:02</v>
      </c>
      <c r="S62" s="249" t="str">
        <f>IF('1_ IHW Samples and References'!S62="",0,'1_ IHW Samples and References'!S62)</f>
        <v>06:02:01</v>
      </c>
      <c r="T62" s="250" t="str">
        <f>IF('1_ IHW Samples and References'!T62="",0,'1_ IHW Samples and References'!T62)</f>
        <v>06:03:01</v>
      </c>
      <c r="U62" s="249" t="str">
        <f>IF('1_ IHW Samples and References'!U62="",0,'1_ IHW Samples and References'!U62)</f>
        <v>01:03:01:04</v>
      </c>
      <c r="V62" s="250" t="str">
        <f>IF('1_ IHW Samples and References'!V62="",0,'1_ IHW Samples and References'!V62)</f>
        <v>01:03:01:04</v>
      </c>
      <c r="W62" s="249" t="str">
        <f>IF('1_ IHW Samples and References'!W62="",0,'1_ IHW Samples and References'!W62)</f>
        <v>04:01:01:01</v>
      </c>
      <c r="X62" s="250" t="str">
        <f>IF('1_ IHW Samples and References'!X62="",0,'1_ IHW Samples and References'!X62)</f>
        <v>04:01:01:01</v>
      </c>
    </row>
    <row r="63" spans="2:25" s="9" customFormat="1" x14ac:dyDescent="0.2">
      <c r="B63" s="255" t="s">
        <v>46</v>
      </c>
      <c r="C63" s="249" t="str">
        <f>IF('1_ IHW Samples and References'!C63="",0,'1_ IHW Samples and References'!C63)</f>
        <v>36:01</v>
      </c>
      <c r="D63" s="250" t="str">
        <f>IF('1_ IHW Samples and References'!D63="",0,'1_ IHW Samples and References'!D63)</f>
        <v>74:01</v>
      </c>
      <c r="E63" s="249" t="str">
        <f>IF('1_ IHW Samples and References'!E63="",0,'1_ IHW Samples and References'!E63)</f>
        <v>53:01</v>
      </c>
      <c r="F63" s="250" t="str">
        <f>IF('1_ IHW Samples and References'!F63="",0,'1_ IHW Samples and References'!F63)</f>
        <v>57:03</v>
      </c>
      <c r="G63" s="249" t="str">
        <f>IF('1_ IHW Samples and References'!G63="",0,'1_ IHW Samples and References'!G63)</f>
        <v>04:01</v>
      </c>
      <c r="H63" s="250" t="str">
        <f>IF('1_ IHW Samples and References'!H63="",0,'1_ IHW Samples and References'!H63)</f>
        <v>07:01</v>
      </c>
      <c r="I63" s="249" t="str">
        <f>IF('1_ IHW Samples and References'!I63="",0,'1_ IHW Samples and References'!I63)</f>
        <v>13:03</v>
      </c>
      <c r="J63" s="250" t="str">
        <f>IF('1_ IHW Samples and References'!J63="",0,'1_ IHW Samples and References'!J63)</f>
        <v>08:04</v>
      </c>
      <c r="K63" s="249" t="str">
        <f>IF('1_ IHW Samples and References'!K63="",0,'1_ IHW Samples and References'!K63)</f>
        <v>02:02:01</v>
      </c>
      <c r="L63" s="250">
        <f>IF('1_ IHW Samples and References'!L63="",0,'1_ IHW Samples and References'!L63)</f>
        <v>0</v>
      </c>
      <c r="M63" s="249">
        <f>IF('1_ IHW Samples and References'!M63="",0,'1_ IHW Samples and References'!M63)</f>
        <v>0</v>
      </c>
      <c r="N63" s="250">
        <f>IF('1_ IHW Samples and References'!N63="",0,'1_ IHW Samples and References'!N63)</f>
        <v>0</v>
      </c>
      <c r="O63" s="249">
        <f>IF('1_ IHW Samples and References'!O63="",0,'1_ IHW Samples and References'!O63)</f>
        <v>0</v>
      </c>
      <c r="P63" s="250">
        <f>IF('1_ IHW Samples and References'!P63="",0,'1_ IHW Samples and References'!P63)</f>
        <v>0</v>
      </c>
      <c r="Q63" s="249">
        <f>IF('1_ IHW Samples and References'!Q63="",0,'1_ IHW Samples and References'!Q63)</f>
        <v>0</v>
      </c>
      <c r="R63" s="250">
        <f>IF('1_ IHW Samples and References'!R63="",0,'1_ IHW Samples and References'!R63)</f>
        <v>0</v>
      </c>
      <c r="S63" s="249" t="str">
        <f>IF('1_ IHW Samples and References'!S63="",0,'1_ IHW Samples and References'!S63)</f>
        <v>02:01</v>
      </c>
      <c r="T63" s="250" t="str">
        <f>IF('1_ IHW Samples and References'!T63="",0,'1_ IHW Samples and References'!T63)</f>
        <v>03:01</v>
      </c>
      <c r="U63" s="249">
        <f>IF('1_ IHW Samples and References'!U63="",0,'1_ IHW Samples and References'!U63)</f>
        <v>0</v>
      </c>
      <c r="V63" s="250">
        <f>IF('1_ IHW Samples and References'!V63="",0,'1_ IHW Samples and References'!V63)</f>
        <v>0</v>
      </c>
      <c r="W63" s="249" t="str">
        <f>IF('1_ IHW Samples and References'!W63="",0,'1_ IHW Samples and References'!W63)</f>
        <v>03:01</v>
      </c>
      <c r="X63" s="250" t="str">
        <f>IF('1_ IHW Samples and References'!X63="",0,'1_ IHW Samples and References'!X63)</f>
        <v>11:01:01</v>
      </c>
    </row>
    <row r="64" spans="2:25" s="10" customFormat="1" x14ac:dyDescent="0.2">
      <c r="B64" s="255" t="s">
        <v>47</v>
      </c>
      <c r="C64" s="249" t="str">
        <f>IF('1_ IHW Samples and References'!C64="",0,'1_ IHW Samples and References'!C64)</f>
        <v>01:01</v>
      </c>
      <c r="D64" s="250" t="str">
        <f>IF('1_ IHW Samples and References'!D64="",0,'1_ IHW Samples and References'!D64)</f>
        <v>02:01</v>
      </c>
      <c r="E64" s="249" t="str">
        <f>IF('1_ IHW Samples and References'!E64="",0,'1_ IHW Samples and References'!E64)</f>
        <v>44:05</v>
      </c>
      <c r="F64" s="250" t="str">
        <f>IF('1_ IHW Samples and References'!F64="",0,'1_ IHW Samples and References'!F64)</f>
        <v>44:02</v>
      </c>
      <c r="G64" s="249" t="str">
        <f>IF('1_ IHW Samples and References'!G64="",0,'1_ IHW Samples and References'!G64)</f>
        <v>16:04:01</v>
      </c>
      <c r="H64" s="250" t="str">
        <f>IF('1_ IHW Samples and References'!H64="",0,'1_ IHW Samples and References'!H64)</f>
        <v>02:02:02</v>
      </c>
      <c r="I64" s="249" t="str">
        <f>IF('1_ IHW Samples and References'!I64="",0,'1_ IHW Samples and References'!I64)</f>
        <v>01:01</v>
      </c>
      <c r="J64" s="250" t="str">
        <f>IF('1_ IHW Samples and References'!J64="",0,'1_ IHW Samples and References'!J64)</f>
        <v>11:04</v>
      </c>
      <c r="K64" s="249">
        <f>IF('1_ IHW Samples and References'!K64="",0,'1_ IHW Samples and References'!K64)</f>
        <v>0</v>
      </c>
      <c r="L64" s="250">
        <f>IF('1_ IHW Samples and References'!L64="",0,'1_ IHW Samples and References'!L64)</f>
        <v>0</v>
      </c>
      <c r="M64" s="249">
        <f>IF('1_ IHW Samples and References'!M64="",0,'1_ IHW Samples and References'!M64)</f>
        <v>0</v>
      </c>
      <c r="N64" s="250">
        <f>IF('1_ IHW Samples and References'!N64="",0,'1_ IHW Samples and References'!N64)</f>
        <v>0</v>
      </c>
      <c r="O64" s="249">
        <f>IF('1_ IHW Samples and References'!O64="",0,'1_ IHW Samples and References'!O64)</f>
        <v>0</v>
      </c>
      <c r="P64" s="250">
        <f>IF('1_ IHW Samples and References'!P64="",0,'1_ IHW Samples and References'!P64)</f>
        <v>0</v>
      </c>
      <c r="Q64" s="249">
        <f>IF('1_ IHW Samples and References'!Q64="",0,'1_ IHW Samples and References'!Q64)</f>
        <v>0</v>
      </c>
      <c r="R64" s="250">
        <f>IF('1_ IHW Samples and References'!R64="",0,'1_ IHW Samples and References'!R64)</f>
        <v>0</v>
      </c>
      <c r="S64" s="249" t="str">
        <f>IF('1_ IHW Samples and References'!S64="",0,'1_ IHW Samples and References'!S64)</f>
        <v>05:01</v>
      </c>
      <c r="T64" s="250" t="str">
        <f>IF('1_ IHW Samples and References'!T64="",0,'1_ IHW Samples and References'!T64)</f>
        <v>03:01</v>
      </c>
      <c r="U64" s="249">
        <f>IF('1_ IHW Samples and References'!U64="",0,'1_ IHW Samples and References'!U64)</f>
        <v>0</v>
      </c>
      <c r="V64" s="250">
        <f>IF('1_ IHW Samples and References'!V64="",0,'1_ IHW Samples and References'!V64)</f>
        <v>0</v>
      </c>
      <c r="W64" s="249" t="str">
        <f>IF('1_ IHW Samples and References'!W64="",0,'1_ IHW Samples and References'!W64)</f>
        <v>04:01</v>
      </c>
      <c r="X64" s="250">
        <f>IF('1_ IHW Samples and References'!X64="",0,'1_ IHW Samples and References'!X64)</f>
        <v>0</v>
      </c>
    </row>
    <row r="65" spans="2:25" s="12" customFormat="1" x14ac:dyDescent="0.2">
      <c r="B65" s="255" t="s">
        <v>48</v>
      </c>
      <c r="C65" s="249" t="str">
        <f>IF('1_ IHW Samples and References'!C65="",0,'1_ IHW Samples and References'!C65)</f>
        <v>34:01</v>
      </c>
      <c r="D65" s="250" t="str">
        <f>IF('1_ IHW Samples and References'!D65="",0,'1_ IHW Samples and References'!D65)</f>
        <v>34:01</v>
      </c>
      <c r="E65" s="249" t="str">
        <f>IF('1_ IHW Samples and References'!E65="",0,'1_ IHW Samples and References'!E65)</f>
        <v>15</v>
      </c>
      <c r="F65" s="250" t="str">
        <f>IF('1_ IHW Samples and References'!F65="",0,'1_ IHW Samples and References'!F65)</f>
        <v>15:21</v>
      </c>
      <c r="G65" s="249" t="str">
        <f>IF('1_ IHW Samples and References'!G65="",0,'1_ IHW Samples and References'!G65)</f>
        <v>07</v>
      </c>
      <c r="H65" s="250" t="str">
        <f>IF('1_ IHW Samples and References'!H65="",0,'1_ IHW Samples and References'!H65)</f>
        <v>04:03</v>
      </c>
      <c r="I65" s="249" t="str">
        <f>IF('1_ IHW Samples and References'!I65="",0,'1_ IHW Samples and References'!I65)</f>
        <v>08:03</v>
      </c>
      <c r="J65" s="250" t="str">
        <f>IF('1_ IHW Samples and References'!J65="",0,'1_ IHW Samples and References'!J65)</f>
        <v>04:05</v>
      </c>
      <c r="K65" s="249">
        <f>IF('1_ IHW Samples and References'!K65="",0,'1_ IHW Samples and References'!K65)</f>
        <v>0</v>
      </c>
      <c r="L65" s="250">
        <f>IF('1_ IHW Samples and References'!L65="",0,'1_ IHW Samples and References'!L65)</f>
        <v>0</v>
      </c>
      <c r="M65" s="249">
        <f>IF('1_ IHW Samples and References'!M65="",0,'1_ IHW Samples and References'!M65)</f>
        <v>0</v>
      </c>
      <c r="N65" s="250">
        <f>IF('1_ IHW Samples and References'!N65="",0,'1_ IHW Samples and References'!N65)</f>
        <v>0</v>
      </c>
      <c r="O65" s="249">
        <f>IF('1_ IHW Samples and References'!O65="",0,'1_ IHW Samples and References'!O65)</f>
        <v>0</v>
      </c>
      <c r="P65" s="250">
        <f>IF('1_ IHW Samples and References'!P65="",0,'1_ IHW Samples and References'!P65)</f>
        <v>0</v>
      </c>
      <c r="Q65" s="249">
        <f>IF('1_ IHW Samples and References'!Q65="",0,'1_ IHW Samples and References'!Q65)</f>
        <v>0</v>
      </c>
      <c r="R65" s="250">
        <f>IF('1_ IHW Samples and References'!R65="",0,'1_ IHW Samples and References'!R65)</f>
        <v>0</v>
      </c>
      <c r="S65" s="249" t="str">
        <f>IF('1_ IHW Samples and References'!S65="",0,'1_ IHW Samples and References'!S65)</f>
        <v>04:02</v>
      </c>
      <c r="T65" s="250" t="str">
        <f>IF('1_ IHW Samples and References'!T65="",0,'1_ IHW Samples and References'!T65)</f>
        <v>06:01:01</v>
      </c>
      <c r="U65" s="249" t="str">
        <f>IF('1_ IHW Samples and References'!U65="",0,'1_ IHW Samples and References'!U65)</f>
        <v>02:02</v>
      </c>
      <c r="V65" s="250">
        <f>IF('1_ IHW Samples and References'!V65="",0,'1_ IHW Samples and References'!V65)</f>
        <v>0</v>
      </c>
      <c r="W65" s="249" t="str">
        <f>IF('1_ IHW Samples and References'!W65="",0,'1_ IHW Samples and References'!W65)</f>
        <v>01:01:01</v>
      </c>
      <c r="X65" s="250">
        <f>IF('1_ IHW Samples and References'!X65="",0,'1_ IHW Samples and References'!X65)</f>
        <v>0</v>
      </c>
    </row>
    <row r="66" spans="2:25" s="10" customFormat="1" ht="24" x14ac:dyDescent="0.2">
      <c r="B66" s="255" t="s">
        <v>49</v>
      </c>
      <c r="C66" s="249" t="str">
        <f>IF('1_ IHW Samples and References'!C66="",0,'1_ IHW Samples and References'!C66)</f>
        <v>01:04N</v>
      </c>
      <c r="D66" s="250" t="str">
        <f>IF('1_ IHW Samples and References'!D66="",0,'1_ IHW Samples and References'!D66)</f>
        <v>02:01:01:01</v>
      </c>
      <c r="E66" s="249" t="str">
        <f>IF('1_ IHW Samples and References'!E66="",0,'1_ IHW Samples and References'!E66)</f>
        <v>49:01:01</v>
      </c>
      <c r="F66" s="250" t="str">
        <f>IF('1_ IHW Samples and References'!F66="",0,'1_ IHW Samples and References'!F66)</f>
        <v>15:01:01:01</v>
      </c>
      <c r="G66" s="249" t="str">
        <f>IF('1_ IHW Samples and References'!G66="",0,'1_ IHW Samples and References'!G66)</f>
        <v>03:03:01</v>
      </c>
      <c r="H66" s="250" t="str">
        <f>IF('1_ IHW Samples and References'!H66="",0,'1_ IHW Samples and References'!H66)</f>
        <v>07:01:01:01</v>
      </c>
      <c r="I66" s="249" t="str">
        <f>IF('1_ IHW Samples and References'!I66="",0,'1_ IHW Samples and References'!I66)</f>
        <v>07:01:01:01/02</v>
      </c>
      <c r="J66" s="250" t="str">
        <f>IF('1_ IHW Samples and References'!J66="",0,'1_ IHW Samples and References'!J66)</f>
        <v>11:01:01</v>
      </c>
      <c r="K66" s="249" t="str">
        <f>IF('1_ IHW Samples and References'!K66="",0,'1_ IHW Samples and References'!K66)</f>
        <v>02:02:01:01</v>
      </c>
      <c r="L66" s="250">
        <f>IF('1_ IHW Samples and References'!L66="",0,'1_ IHW Samples and References'!L66)</f>
        <v>0</v>
      </c>
      <c r="M66" s="249" t="str">
        <f>IF('1_ IHW Samples and References'!M66="",0,'1_ IHW Samples and References'!M66)</f>
        <v>01:01:01:01</v>
      </c>
      <c r="N66" s="250">
        <f>IF('1_ IHW Samples and References'!N66="",0,'1_ IHW Samples and References'!N66)</f>
        <v>0</v>
      </c>
      <c r="O66" s="249">
        <f>IF('1_ IHW Samples and References'!O66="",0,'1_ IHW Samples and References'!O66)</f>
        <v>0</v>
      </c>
      <c r="P66" s="250">
        <f>IF('1_ IHW Samples and References'!P66="",0,'1_ IHW Samples and References'!P66)</f>
        <v>0</v>
      </c>
      <c r="Q66" s="249" t="str">
        <f>IF('1_ IHW Samples and References'!Q66="",0,'1_ IHW Samples and References'!Q66)</f>
        <v>02:01</v>
      </c>
      <c r="R66" s="250" t="str">
        <f>IF('1_ IHW Samples and References'!R66="",0,'1_ IHW Samples and References'!R66)</f>
        <v>05:05:01:01</v>
      </c>
      <c r="S66" s="249" t="str">
        <f>IF('1_ IHW Samples and References'!S66="",0,'1_ IHW Samples and References'!S66)</f>
        <v>02:02:01</v>
      </c>
      <c r="T66" s="250" t="str">
        <f>IF('1_ IHW Samples and References'!T66="",0,'1_ IHW Samples and References'!T66)</f>
        <v>03:01:01:03</v>
      </c>
      <c r="U66" s="249" t="str">
        <f>IF('1_ IHW Samples and References'!U66="",0,'1_ IHW Samples and References'!U66)</f>
        <v>01:03:01:05</v>
      </c>
      <c r="V66" s="250" t="str">
        <f>IF('1_ IHW Samples and References'!V66="",0,'1_ IHW Samples and References'!V66)</f>
        <v>01:03:01:04</v>
      </c>
      <c r="W66" s="249" t="str">
        <f>IF('1_ IHW Samples and References'!W66="",0,'1_ IHW Samples and References'!W66)</f>
        <v>04:01:01:02</v>
      </c>
      <c r="X66" s="250" t="str">
        <f>IF('1_ IHW Samples and References'!X66="",0,'1_ IHW Samples and References'!X66)</f>
        <v>04:02:01:01</v>
      </c>
    </row>
    <row r="67" spans="2:25" s="10" customFormat="1" ht="24" x14ac:dyDescent="0.2">
      <c r="B67" s="255" t="s">
        <v>50</v>
      </c>
      <c r="C67" s="249" t="str">
        <f>IF('1_ IHW Samples and References'!C67="",0,'1_ IHW Samples and References'!C67)</f>
        <v>03:01:01:01</v>
      </c>
      <c r="D67" s="250" t="str">
        <f>IF('1_ IHW Samples and References'!D67="",0,'1_ IHW Samples and References'!D67)</f>
        <v>68:11N</v>
      </c>
      <c r="E67" s="249" t="str">
        <f>IF('1_ IHW Samples and References'!E67="",0,'1_ IHW Samples and References'!E67)</f>
        <v>07:02:01</v>
      </c>
      <c r="F67" s="250" t="str">
        <f>IF('1_ IHW Samples and References'!F67="",0,'1_ IHW Samples and References'!F67)</f>
        <v>44:02:01:03</v>
      </c>
      <c r="G67" s="249" t="str">
        <f>IF('1_ IHW Samples and References'!G67="",0,'1_ IHW Samples and References'!G67)</f>
        <v>07:02:01:03</v>
      </c>
      <c r="H67" s="250" t="str">
        <f>IF('1_ IHW Samples and References'!H67="",0,'1_ IHW Samples and References'!H67)</f>
        <v>07:04:01</v>
      </c>
      <c r="I67" s="249" t="str">
        <f>IF('1_ IHW Samples and References'!I67="",0,'1_ IHW Samples and References'!I67)</f>
        <v>04:05:01</v>
      </c>
      <c r="J67" s="250" t="str">
        <f>IF('1_ IHW Samples and References'!J67="",0,'1_ IHW Samples and References'!J67)</f>
        <v>11:01:01</v>
      </c>
      <c r="K67" s="249" t="str">
        <f>IF('1_ IHW Samples and References'!K67="",0,'1_ IHW Samples and References'!K67)</f>
        <v>02:02:01:01</v>
      </c>
      <c r="L67" s="250">
        <f>IF('1_ IHW Samples and References'!L67="",0,'1_ IHW Samples and References'!L67)</f>
        <v>0</v>
      </c>
      <c r="M67" s="249" t="str">
        <f>IF('1_ IHW Samples and References'!M67="",0,'1_ IHW Samples and References'!M67)</f>
        <v>01:03:01:01/03</v>
      </c>
      <c r="N67" s="250">
        <f>IF('1_ IHW Samples and References'!N67="",0,'1_ IHW Samples and References'!N67)</f>
        <v>0</v>
      </c>
      <c r="O67" s="249">
        <f>IF('1_ IHW Samples and References'!O67="",0,'1_ IHW Samples and References'!O67)</f>
        <v>0</v>
      </c>
      <c r="P67" s="250">
        <f>IF('1_ IHW Samples and References'!P67="",0,'1_ IHW Samples and References'!P67)</f>
        <v>0</v>
      </c>
      <c r="Q67" s="249" t="str">
        <f>IF('1_ IHW Samples and References'!Q67="",0,'1_ IHW Samples and References'!Q67)</f>
        <v>03:03:01</v>
      </c>
      <c r="R67" s="250" t="str">
        <f>IF('1_ IHW Samples and References'!R67="",0,'1_ IHW Samples and References'!R67)</f>
        <v>05:05:01:01</v>
      </c>
      <c r="S67" s="249" t="str">
        <f>IF('1_ IHW Samples and References'!S67="",0,'1_ IHW Samples and References'!S67)</f>
        <v>03:01:01:03</v>
      </c>
      <c r="T67" s="250" t="str">
        <f>IF('1_ IHW Samples and References'!T67="",0,'1_ IHW Samples and References'!T67)</f>
        <v>03:02:01</v>
      </c>
      <c r="U67" s="249" t="str">
        <f>IF('1_ IHW Samples and References'!U67="",0,'1_ IHW Samples and References'!U67)</f>
        <v>01:03:01:04</v>
      </c>
      <c r="V67" s="250" t="str">
        <f>IF('1_ IHW Samples and References'!V67="",0,'1_ IHW Samples and References'!V67)</f>
        <v>02:02:02</v>
      </c>
      <c r="W67" s="249" t="str">
        <f>IF('1_ IHW Samples and References'!W67="",0,'1_ IHW Samples and References'!W67)</f>
        <v>02:01:02</v>
      </c>
      <c r="X67" s="250" t="str">
        <f>IF('1_ IHW Samples and References'!X67="",0,'1_ IHW Samples and References'!X67)</f>
        <v>05:01:01</v>
      </c>
    </row>
    <row r="68" spans="2:25" s="10" customFormat="1" ht="24" x14ac:dyDescent="0.2">
      <c r="B68" s="255" t="s">
        <v>51</v>
      </c>
      <c r="C68" s="249" t="str">
        <f>IF('1_ IHW Samples and References'!C68="",0,'1_ IHW Samples and References'!C68)</f>
        <v>29:02:01:01</v>
      </c>
      <c r="D68" s="250" t="str">
        <f>IF('1_ IHW Samples and References'!D68="",0,'1_ IHW Samples and References'!D68)</f>
        <v>68:18N</v>
      </c>
      <c r="E68" s="249" t="str">
        <f>IF('1_ IHW Samples and References'!E68="",0,'1_ IHW Samples and References'!E68)</f>
        <v>14:02:01</v>
      </c>
      <c r="F68" s="250" t="str">
        <f>IF('1_ IHW Samples and References'!F68="",0,'1_ IHW Samples and References'!F68)</f>
        <v>57:01:01</v>
      </c>
      <c r="G68" s="249" t="str">
        <f>IF('1_ IHW Samples and References'!G68="",0,'1_ IHW Samples and References'!G68)</f>
        <v>06:02:01:01</v>
      </c>
      <c r="H68" s="250" t="str">
        <f>IF('1_ IHW Samples and References'!H68="",0,'1_ IHW Samples and References'!H68)</f>
        <v>08:02:01:01</v>
      </c>
      <c r="I68" s="249" t="str">
        <f>IF('1_ IHW Samples and References'!I68="",0,'1_ IHW Samples and References'!I68)</f>
        <v>07:01:01:01/02</v>
      </c>
      <c r="J68" s="250" t="str">
        <f>IF('1_ IHW Samples and References'!J68="",0,'1_ IHW Samples and References'!J68)</f>
        <v>13:03:01</v>
      </c>
      <c r="K68" s="249" t="str">
        <f>IF('1_ IHW Samples and References'!K68="",0,'1_ IHW Samples and References'!K68)</f>
        <v>01:01:02:01</v>
      </c>
      <c r="L68" s="250">
        <f>IF('1_ IHW Samples and References'!L68="",0,'1_ IHW Samples and References'!L68)</f>
        <v>0</v>
      </c>
      <c r="M68" s="249" t="str">
        <f>IF('1_ IHW Samples and References'!M68="",0,'1_ IHW Samples and References'!M68)</f>
        <v>01:03:01:02N</v>
      </c>
      <c r="N68" s="250">
        <f>IF('1_ IHW Samples and References'!N68="",0,'1_ IHW Samples and References'!N68)</f>
        <v>0</v>
      </c>
      <c r="O68" s="249">
        <f>IF('1_ IHW Samples and References'!O68="",0,'1_ IHW Samples and References'!O68)</f>
        <v>0</v>
      </c>
      <c r="P68" s="250">
        <f>IF('1_ IHW Samples and References'!P68="",0,'1_ IHW Samples and References'!P68)</f>
        <v>0</v>
      </c>
      <c r="Q68" s="249" t="str">
        <f>IF('1_ IHW Samples and References'!Q68="",0,'1_ IHW Samples and References'!Q68)</f>
        <v>02:01</v>
      </c>
      <c r="R68" s="250" t="str">
        <f>IF('1_ IHW Samples and References'!R68="",0,'1_ IHW Samples and References'!R68)</f>
        <v>05:05:01:02</v>
      </c>
      <c r="S68" s="249" t="str">
        <f>IF('1_ IHW Samples and References'!S68="",0,'1_ IHW Samples and References'!S68)</f>
        <v>03:01:01:03</v>
      </c>
      <c r="T68" s="250" t="str">
        <f>IF('1_ IHW Samples and References'!T68="",0,'1_ IHW Samples and References'!T68)</f>
        <v>03:03:02:01</v>
      </c>
      <c r="U68" s="249" t="str">
        <f>IF('1_ IHW Samples and References'!U68="",0,'1_ IHW Samples and References'!U68)</f>
        <v>01:03:01:03</v>
      </c>
      <c r="V68" s="250" t="str">
        <f>IF('1_ IHW Samples and References'!V68="",0,'1_ IHW Samples and References'!V68)</f>
        <v>01:03:01:03</v>
      </c>
      <c r="W68" s="249" t="str">
        <f>IF('1_ IHW Samples and References'!W68="",0,'1_ IHW Samples and References'!W68)</f>
        <v>02:01:02</v>
      </c>
      <c r="X68" s="250" t="str">
        <f>IF('1_ IHW Samples and References'!X68="",0,'1_ IHW Samples and References'!X68)</f>
        <v>06:01</v>
      </c>
    </row>
    <row r="69" spans="2:25" x14ac:dyDescent="0.2">
      <c r="B69" s="256" t="s">
        <v>76</v>
      </c>
      <c r="C69" s="249" t="str">
        <f>IF('1_ IHW Samples and References'!C69="",0,'1_ IHW Samples and References'!C69)</f>
        <v>02:43N</v>
      </c>
      <c r="D69" s="250">
        <f>IF('1_ IHW Samples and References'!D69="",0,'1_ IHW Samples and References'!D69)</f>
        <v>0</v>
      </c>
      <c r="E69" s="249">
        <f>IF('1_ IHW Samples and References'!E69="",0,'1_ IHW Samples and References'!E69)</f>
        <v>0</v>
      </c>
      <c r="F69" s="250">
        <f>IF('1_ IHW Samples and References'!F69="",0,'1_ IHW Samples and References'!F69)</f>
        <v>0</v>
      </c>
      <c r="G69" s="249">
        <f>IF('1_ IHW Samples and References'!G69="",0,'1_ IHW Samples and References'!G69)</f>
        <v>0</v>
      </c>
      <c r="H69" s="250">
        <f>IF('1_ IHW Samples and References'!H69="",0,'1_ IHW Samples and References'!H69)</f>
        <v>0</v>
      </c>
      <c r="I69" s="249">
        <f>IF('1_ IHW Samples and References'!I69="",0,'1_ IHW Samples and References'!I69)</f>
        <v>0</v>
      </c>
      <c r="J69" s="250">
        <f>IF('1_ IHW Samples and References'!J69="",0,'1_ IHW Samples and References'!J69)</f>
        <v>0</v>
      </c>
      <c r="K69" s="249">
        <f>IF('1_ IHW Samples and References'!K69="",0,'1_ IHW Samples and References'!K69)</f>
        <v>0</v>
      </c>
      <c r="L69" s="250">
        <f>IF('1_ IHW Samples and References'!L69="",0,'1_ IHW Samples and References'!L69)</f>
        <v>0</v>
      </c>
      <c r="M69" s="249">
        <f>IF('1_ IHW Samples and References'!M69="",0,'1_ IHW Samples and References'!M69)</f>
        <v>0</v>
      </c>
      <c r="N69" s="250">
        <f>IF('1_ IHW Samples and References'!N69="",0,'1_ IHW Samples and References'!N69)</f>
        <v>0</v>
      </c>
      <c r="O69" s="249">
        <f>IF('1_ IHW Samples and References'!O69="",0,'1_ IHW Samples and References'!O69)</f>
        <v>0</v>
      </c>
      <c r="P69" s="250">
        <f>IF('1_ IHW Samples and References'!P69="",0,'1_ IHW Samples and References'!P69)</f>
        <v>0</v>
      </c>
      <c r="Q69" s="249">
        <f>IF('1_ IHW Samples and References'!Q69="",0,'1_ IHW Samples and References'!Q69)</f>
        <v>0</v>
      </c>
      <c r="R69" s="250">
        <f>IF('1_ IHW Samples and References'!R69="",0,'1_ IHW Samples and References'!R69)</f>
        <v>0</v>
      </c>
      <c r="S69" s="249">
        <f>IF('1_ IHW Samples and References'!S69="",0,'1_ IHW Samples and References'!S69)</f>
        <v>0</v>
      </c>
      <c r="T69" s="250">
        <f>IF('1_ IHW Samples and References'!T69="",0,'1_ IHW Samples and References'!T69)</f>
        <v>0</v>
      </c>
      <c r="U69" s="249">
        <f>IF('1_ IHW Samples and References'!U69="",0,'1_ IHW Samples and References'!U69)</f>
        <v>0</v>
      </c>
      <c r="V69" s="250">
        <f>IF('1_ IHW Samples and References'!V69="",0,'1_ IHW Samples and References'!V69)</f>
        <v>0</v>
      </c>
      <c r="W69" s="249">
        <f>IF('1_ IHW Samples and References'!W69="",0,'1_ IHW Samples and References'!W69)</f>
        <v>0</v>
      </c>
      <c r="X69" s="250">
        <f>IF('1_ IHW Samples and References'!X69="",0,'1_ IHW Samples and References'!X69)</f>
        <v>0</v>
      </c>
      <c r="Y69" s="16"/>
    </row>
    <row r="70" spans="2:25" s="10" customFormat="1" ht="24" x14ac:dyDescent="0.2">
      <c r="B70" s="255" t="s">
        <v>52</v>
      </c>
      <c r="C70" s="249" t="str">
        <f>IF('1_ IHW Samples and References'!C70="",0,'1_ IHW Samples and References'!C70)</f>
        <v>29:02:01:01</v>
      </c>
      <c r="D70" s="250" t="str">
        <f>IF('1_ IHW Samples and References'!D70="",0,'1_ IHW Samples and References'!D70)</f>
        <v>24:09N</v>
      </c>
      <c r="E70" s="249" t="str">
        <f>IF('1_ IHW Samples and References'!E70="",0,'1_ IHW Samples and References'!E70)</f>
        <v>44:03:01</v>
      </c>
      <c r="F70" s="250" t="str">
        <f>IF('1_ IHW Samples and References'!F70="",0,'1_ IHW Samples and References'!F70)</f>
        <v>27:05:02</v>
      </c>
      <c r="G70" s="249" t="str">
        <f>IF('1_ IHW Samples and References'!G70="",0,'1_ IHW Samples and References'!G70)</f>
        <v>16:01:01</v>
      </c>
      <c r="H70" s="250" t="str">
        <f>IF('1_ IHW Samples and References'!H70="",0,'1_ IHW Samples and References'!H70)</f>
        <v>02:02:02:01</v>
      </c>
      <c r="I70" s="249" t="str">
        <f>IF('1_ IHW Samples and References'!I70="",0,'1_ IHW Samples and References'!I70)</f>
        <v>01:01:01</v>
      </c>
      <c r="J70" s="250" t="str">
        <f>IF('1_ IHW Samples and References'!J70="",0,'1_ IHW Samples and References'!J70)</f>
        <v>07:01:01:01/02</v>
      </c>
      <c r="K70" s="249">
        <f>IF('1_ IHW Samples and References'!K70="",0,'1_ IHW Samples and References'!K70)</f>
        <v>0</v>
      </c>
      <c r="L70" s="250">
        <f>IF('1_ IHW Samples and References'!L70="",0,'1_ IHW Samples and References'!L70)</f>
        <v>0</v>
      </c>
      <c r="M70" s="249" t="str">
        <f>IF('1_ IHW Samples and References'!M70="",0,'1_ IHW Samples and References'!M70)</f>
        <v>01:01:01:01</v>
      </c>
      <c r="N70" s="250">
        <f>IF('1_ IHW Samples and References'!N70="",0,'1_ IHW Samples and References'!N70)</f>
        <v>0</v>
      </c>
      <c r="O70" s="249">
        <f>IF('1_ IHW Samples and References'!O70="",0,'1_ IHW Samples and References'!O70)</f>
        <v>0</v>
      </c>
      <c r="P70" s="250">
        <f>IF('1_ IHW Samples and References'!P70="",0,'1_ IHW Samples and References'!P70)</f>
        <v>0</v>
      </c>
      <c r="Q70" s="249" t="str">
        <f>IF('1_ IHW Samples and References'!Q70="",0,'1_ IHW Samples and References'!Q70)</f>
        <v>01:01:01</v>
      </c>
      <c r="R70" s="250" t="str">
        <f>IF('1_ IHW Samples and References'!R70="",0,'1_ IHW Samples and References'!R70)</f>
        <v>02:01</v>
      </c>
      <c r="S70" s="249" t="str">
        <f>IF('1_ IHW Samples and References'!S70="",0,'1_ IHW Samples and References'!S70)</f>
        <v>02:02:01</v>
      </c>
      <c r="T70" s="250" t="str">
        <f>IF('1_ IHW Samples and References'!T70="",0,'1_ IHW Samples and References'!T70)</f>
        <v>05:01:01</v>
      </c>
      <c r="U70" s="249" t="str">
        <f>IF('1_ IHW Samples and References'!U70="",0,'1_ IHW Samples and References'!U70)</f>
        <v>01:03:01:04</v>
      </c>
      <c r="V70" s="250" t="str">
        <f>IF('1_ IHW Samples and References'!V70="",0,'1_ IHW Samples and References'!V70)</f>
        <v>01:03:01:04</v>
      </c>
      <c r="W70" s="249" t="str">
        <f>IF('1_ IHW Samples and References'!W70="",0,'1_ IHW Samples and References'!W70)</f>
        <v>02:01:02</v>
      </c>
      <c r="X70" s="250" t="str">
        <f>IF('1_ IHW Samples and References'!X70="",0,'1_ IHW Samples and References'!X70)</f>
        <v>04:01:01:01</v>
      </c>
    </row>
    <row r="71" spans="2:25" s="10" customFormat="1" x14ac:dyDescent="0.2">
      <c r="B71" s="255" t="s">
        <v>79</v>
      </c>
      <c r="C71" s="249" t="str">
        <f>IF('1_ IHW Samples and References'!C71="",0,'1_ IHW Samples and References'!C71)</f>
        <v>23:08N</v>
      </c>
      <c r="D71" s="250" t="str">
        <f>IF('1_ IHW Samples and References'!D71="",0,'1_ IHW Samples and References'!D71)</f>
        <v>03:01</v>
      </c>
      <c r="E71" s="249" t="str">
        <f>IF('1_ IHW Samples and References'!E71="",0,'1_ IHW Samples and References'!E71)</f>
        <v>44:03:01/03</v>
      </c>
      <c r="F71" s="250" t="str">
        <f>IF('1_ IHW Samples and References'!F71="",0,'1_ IHW Samples and References'!F71)</f>
        <v>51:29</v>
      </c>
      <c r="G71" s="249" t="str">
        <f>IF('1_ IHW Samples and References'!G71="",0,'1_ IHW Samples and References'!G71)</f>
        <v>02:02:02</v>
      </c>
      <c r="H71" s="250" t="str">
        <f>IF('1_ IHW Samples and References'!H71="",0,'1_ IHW Samples and References'!H71)</f>
        <v>04:01</v>
      </c>
      <c r="I71" s="249">
        <f>IF('1_ IHW Samples and References'!I71="",0,'1_ IHW Samples and References'!I71)</f>
        <v>0</v>
      </c>
      <c r="J71" s="250">
        <f>IF('1_ IHW Samples and References'!J71="",0,'1_ IHW Samples and References'!J71)</f>
        <v>0</v>
      </c>
      <c r="K71" s="249">
        <f>IF('1_ IHW Samples and References'!K71="",0,'1_ IHW Samples and References'!K71)</f>
        <v>0</v>
      </c>
      <c r="L71" s="250">
        <f>IF('1_ IHW Samples and References'!L71="",0,'1_ IHW Samples and References'!L71)</f>
        <v>0</v>
      </c>
      <c r="M71" s="249">
        <f>IF('1_ IHW Samples and References'!M71="",0,'1_ IHW Samples and References'!M71)</f>
        <v>0</v>
      </c>
      <c r="N71" s="250">
        <f>IF('1_ IHW Samples and References'!N71="",0,'1_ IHW Samples and References'!N71)</f>
        <v>0</v>
      </c>
      <c r="O71" s="249">
        <f>IF('1_ IHW Samples and References'!O71="",0,'1_ IHW Samples and References'!O71)</f>
        <v>0</v>
      </c>
      <c r="P71" s="250">
        <f>IF('1_ IHW Samples and References'!P71="",0,'1_ IHW Samples and References'!P71)</f>
        <v>0</v>
      </c>
      <c r="Q71" s="249">
        <f>IF('1_ IHW Samples and References'!Q71="",0,'1_ IHW Samples and References'!Q71)</f>
        <v>0</v>
      </c>
      <c r="R71" s="250">
        <f>IF('1_ IHW Samples and References'!R71="",0,'1_ IHW Samples and References'!R71)</f>
        <v>0</v>
      </c>
      <c r="S71" s="249">
        <f>IF('1_ IHW Samples and References'!S71="",0,'1_ IHW Samples and References'!S71)</f>
        <v>0</v>
      </c>
      <c r="T71" s="250">
        <f>IF('1_ IHW Samples and References'!T71="",0,'1_ IHW Samples and References'!T71)</f>
        <v>0</v>
      </c>
      <c r="U71" s="249">
        <f>IF('1_ IHW Samples and References'!U71="",0,'1_ IHW Samples and References'!U71)</f>
        <v>0</v>
      </c>
      <c r="V71" s="250">
        <f>IF('1_ IHW Samples and References'!V71="",0,'1_ IHW Samples and References'!V71)</f>
        <v>0</v>
      </c>
      <c r="W71" s="249">
        <f>IF('1_ IHW Samples and References'!W71="",0,'1_ IHW Samples and References'!W71)</f>
        <v>0</v>
      </c>
      <c r="X71" s="250">
        <f>IF('1_ IHW Samples and References'!X71="",0,'1_ IHW Samples and References'!X71)</f>
        <v>0</v>
      </c>
    </row>
    <row r="72" spans="2:25" s="10" customFormat="1" x14ac:dyDescent="0.2">
      <c r="B72" s="255" t="s">
        <v>53</v>
      </c>
      <c r="C72" s="249" t="str">
        <f>IF('1_ IHW Samples and References'!C72="",0,'1_ IHW Samples and References'!C72)</f>
        <v>30:01</v>
      </c>
      <c r="D72" s="250" t="str">
        <f>IF('1_ IHW Samples and References'!D72="",0,'1_ IHW Samples and References'!D72)</f>
        <v>33:01</v>
      </c>
      <c r="E72" s="249" t="str">
        <f>IF('1_ IHW Samples and References'!E72="",0,'1_ IHW Samples and References'!E72)</f>
        <v>53:01</v>
      </c>
      <c r="F72" s="250" t="str">
        <f>IF('1_ IHW Samples and References'!F72="",0,'1_ IHW Samples and References'!F72)</f>
        <v>81:01</v>
      </c>
      <c r="G72" s="249" t="str">
        <f>IF('1_ IHW Samples and References'!G72="",0,'1_ IHW Samples and References'!G72)</f>
        <v>04</v>
      </c>
      <c r="H72" s="250" t="str">
        <f>IF('1_ IHW Samples and References'!H72="",0,'1_ IHW Samples and References'!H72)</f>
        <v>08</v>
      </c>
      <c r="I72" s="249" t="str">
        <f>IF('1_ IHW Samples and References'!I72="",0,'1_ IHW Samples and References'!I72)</f>
        <v>11:08:02</v>
      </c>
      <c r="J72" s="250" t="str">
        <f>IF('1_ IHW Samples and References'!J72="",0,'1_ IHW Samples and References'!J72)</f>
        <v>07:01:01</v>
      </c>
      <c r="K72" s="249" t="str">
        <f>IF('1_ IHW Samples and References'!K72="",0,'1_ IHW Samples and References'!K72)</f>
        <v>03:01:01</v>
      </c>
      <c r="L72" s="250">
        <f>IF('1_ IHW Samples and References'!L72="",0,'1_ IHW Samples and References'!L72)</f>
        <v>0</v>
      </c>
      <c r="M72" s="249" t="str">
        <f>IF('1_ IHW Samples and References'!M72="",0,'1_ IHW Samples and References'!M72)</f>
        <v>01:03:01:01</v>
      </c>
      <c r="N72" s="250">
        <f>IF('1_ IHW Samples and References'!N72="",0,'1_ IHW Samples and References'!N72)</f>
        <v>0</v>
      </c>
      <c r="O72" s="249">
        <f>IF('1_ IHW Samples and References'!O72="",0,'1_ IHW Samples and References'!O72)</f>
        <v>0</v>
      </c>
      <c r="P72" s="250">
        <f>IF('1_ IHW Samples and References'!P72="",0,'1_ IHW Samples and References'!P72)</f>
        <v>0</v>
      </c>
      <c r="Q72" s="249" t="str">
        <f>IF('1_ IHW Samples and References'!Q72="",0,'1_ IHW Samples and References'!Q72)</f>
        <v>02:01</v>
      </c>
      <c r="R72" s="250" t="str">
        <f>IF('1_ IHW Samples and References'!R72="",0,'1_ IHW Samples and References'!R72)</f>
        <v>03:03</v>
      </c>
      <c r="S72" s="249" t="str">
        <f>IF('1_ IHW Samples and References'!S72="",0,'1_ IHW Samples and References'!S72)</f>
        <v>02:02</v>
      </c>
      <c r="T72" s="250">
        <f>IF('1_ IHW Samples and References'!T72="",0,'1_ IHW Samples and References'!T72)</f>
        <v>0</v>
      </c>
      <c r="U72" s="249">
        <f>IF('1_ IHW Samples and References'!U72="",0,'1_ IHW Samples and References'!U72)</f>
        <v>0</v>
      </c>
      <c r="V72" s="250">
        <f>IF('1_ IHW Samples and References'!V72="",0,'1_ IHW Samples and References'!V72)</f>
        <v>0</v>
      </c>
      <c r="W72" s="249" t="str">
        <f>IF('1_ IHW Samples and References'!W72="",0,'1_ IHW Samples and References'!W72)</f>
        <v>03:01:01</v>
      </c>
      <c r="X72" s="250" t="str">
        <f>IF('1_ IHW Samples and References'!X72="",0,'1_ IHW Samples and References'!X72)</f>
        <v>11:01:01</v>
      </c>
    </row>
    <row r="73" spans="2:25" s="12" customFormat="1" x14ac:dyDescent="0.2">
      <c r="B73" s="255" t="s">
        <v>54</v>
      </c>
      <c r="C73" s="249" t="str">
        <f>IF('1_ IHW Samples and References'!C73="",0,'1_ IHW Samples and References'!C73)</f>
        <v>11:01:01</v>
      </c>
      <c r="D73" s="250" t="str">
        <f>IF('1_ IHW Samples and References'!D73="",0,'1_ IHW Samples and References'!D73)</f>
        <v>02:53N</v>
      </c>
      <c r="E73" s="249" t="str">
        <f>IF('1_ IHW Samples and References'!E73="",0,'1_ IHW Samples and References'!E73)</f>
        <v>37:01</v>
      </c>
      <c r="F73" s="250" t="str">
        <f>IF('1_ IHW Samples and References'!F73="",0,'1_ IHW Samples and References'!F73)</f>
        <v>58:01</v>
      </c>
      <c r="G73" s="249" t="str">
        <f>IF('1_ IHW Samples and References'!G73="",0,'1_ IHW Samples and References'!G73)</f>
        <v>03:02</v>
      </c>
      <c r="H73" s="250" t="str">
        <f>IF('1_ IHW Samples and References'!H73="",0,'1_ IHW Samples and References'!H73)</f>
        <v>06:02</v>
      </c>
      <c r="I73" s="249" t="str">
        <f>IF('1_ IHW Samples and References'!I73="",0,'1_ IHW Samples and References'!I73)</f>
        <v>03:01:01</v>
      </c>
      <c r="J73" s="250" t="str">
        <f>IF('1_ IHW Samples and References'!J73="",0,'1_ IHW Samples and References'!J73)</f>
        <v>10:01:01</v>
      </c>
      <c r="K73" s="249" t="str">
        <f>IF('1_ IHW Samples and References'!K73="",0,'1_ IHW Samples and References'!K73)</f>
        <v>02:02:01</v>
      </c>
      <c r="L73" s="250">
        <f>IF('1_ IHW Samples and References'!L73="",0,'1_ IHW Samples and References'!L73)</f>
        <v>0</v>
      </c>
      <c r="M73" s="249">
        <f>IF('1_ IHW Samples and References'!M73="",0,'1_ IHW Samples and References'!M73)</f>
        <v>0</v>
      </c>
      <c r="N73" s="250">
        <f>IF('1_ IHW Samples and References'!N73="",0,'1_ IHW Samples and References'!N73)</f>
        <v>0</v>
      </c>
      <c r="O73" s="249">
        <f>IF('1_ IHW Samples and References'!O73="",0,'1_ IHW Samples and References'!O73)</f>
        <v>0</v>
      </c>
      <c r="P73" s="250">
        <f>IF('1_ IHW Samples and References'!P73="",0,'1_ IHW Samples and References'!P73)</f>
        <v>0</v>
      </c>
      <c r="Q73" s="249">
        <f>IF('1_ IHW Samples and References'!Q73="",0,'1_ IHW Samples and References'!Q73)</f>
        <v>0</v>
      </c>
      <c r="R73" s="250">
        <f>IF('1_ IHW Samples and References'!R73="",0,'1_ IHW Samples and References'!R73)</f>
        <v>0</v>
      </c>
      <c r="S73" s="249" t="str">
        <f>IF('1_ IHW Samples and References'!S73="",0,'1_ IHW Samples and References'!S73)</f>
        <v>05:01:01</v>
      </c>
      <c r="T73" s="250" t="str">
        <f>IF('1_ IHW Samples and References'!T73="",0,'1_ IHW Samples and References'!T73)</f>
        <v>02:01</v>
      </c>
      <c r="U73" s="249">
        <f>IF('1_ IHW Samples and References'!U73="",0,'1_ IHW Samples and References'!U73)</f>
        <v>0</v>
      </c>
      <c r="V73" s="250">
        <f>IF('1_ IHW Samples and References'!V73="",0,'1_ IHW Samples and References'!V73)</f>
        <v>0</v>
      </c>
      <c r="W73" s="249" t="str">
        <f>IF('1_ IHW Samples and References'!W73="",0,'1_ IHW Samples and References'!W73)</f>
        <v>02:01:02</v>
      </c>
      <c r="X73" s="250" t="str">
        <f>IF('1_ IHW Samples and References'!X73="",0,'1_ IHW Samples and References'!X73)</f>
        <v>04:01:01</v>
      </c>
    </row>
    <row r="74" spans="2:25" s="10" customFormat="1" x14ac:dyDescent="0.2">
      <c r="B74" s="255" t="s">
        <v>55</v>
      </c>
      <c r="C74" s="249" t="str">
        <f>IF('1_ IHW Samples and References'!C74="",0,'1_ IHW Samples and References'!C74)</f>
        <v>24:02:01:02L</v>
      </c>
      <c r="D74" s="250">
        <f>IF('1_ IHW Samples and References'!D74="",0,'1_ IHW Samples and References'!D74)</f>
        <v>0</v>
      </c>
      <c r="E74" s="249" t="str">
        <f>IF('1_ IHW Samples and References'!E74="",0,'1_ IHW Samples and References'!E74)</f>
        <v>55:01</v>
      </c>
      <c r="F74" s="250" t="str">
        <f>IF('1_ IHW Samples and References'!F74="",0,'1_ IHW Samples and References'!F74)</f>
        <v>55:01</v>
      </c>
      <c r="G74" s="249" t="str">
        <f>IF('1_ IHW Samples and References'!G74="",0,'1_ IHW Samples and References'!G74)</f>
        <v>01:02</v>
      </c>
      <c r="H74" s="250">
        <f>IF('1_ IHW Samples and References'!H74="",0,'1_ IHW Samples and References'!H74)</f>
        <v>0</v>
      </c>
      <c r="I74" s="249">
        <f>IF('1_ IHW Samples and References'!I74="",0,'1_ IHW Samples and References'!I74)</f>
        <v>0</v>
      </c>
      <c r="J74" s="250">
        <f>IF('1_ IHW Samples and References'!J74="",0,'1_ IHW Samples and References'!J74)</f>
        <v>0</v>
      </c>
      <c r="K74" s="249">
        <f>IF('1_ IHW Samples and References'!K74="",0,'1_ IHW Samples and References'!K74)</f>
        <v>0</v>
      </c>
      <c r="L74" s="250">
        <f>IF('1_ IHW Samples and References'!L74="",0,'1_ IHW Samples and References'!L74)</f>
        <v>0</v>
      </c>
      <c r="M74" s="249">
        <f>IF('1_ IHW Samples and References'!M74="",0,'1_ IHW Samples and References'!M74)</f>
        <v>0</v>
      </c>
      <c r="N74" s="250">
        <f>IF('1_ IHW Samples and References'!N74="",0,'1_ IHW Samples and References'!N74)</f>
        <v>0</v>
      </c>
      <c r="O74" s="249">
        <f>IF('1_ IHW Samples and References'!O74="",0,'1_ IHW Samples and References'!O74)</f>
        <v>0</v>
      </c>
      <c r="P74" s="250">
        <f>IF('1_ IHW Samples and References'!P74="",0,'1_ IHW Samples and References'!P74)</f>
        <v>0</v>
      </c>
      <c r="Q74" s="249">
        <f>IF('1_ IHW Samples and References'!Q74="",0,'1_ IHW Samples and References'!Q74)</f>
        <v>0</v>
      </c>
      <c r="R74" s="250">
        <f>IF('1_ IHW Samples and References'!R74="",0,'1_ IHW Samples and References'!R74)</f>
        <v>0</v>
      </c>
      <c r="S74" s="249">
        <f>IF('1_ IHW Samples and References'!S74="",0,'1_ IHW Samples and References'!S74)</f>
        <v>0</v>
      </c>
      <c r="T74" s="250">
        <f>IF('1_ IHW Samples and References'!T74="",0,'1_ IHW Samples and References'!T74)</f>
        <v>0</v>
      </c>
      <c r="U74" s="249">
        <f>IF('1_ IHW Samples and References'!U74="",0,'1_ IHW Samples and References'!U74)</f>
        <v>0</v>
      </c>
      <c r="V74" s="250">
        <f>IF('1_ IHW Samples and References'!V74="",0,'1_ IHW Samples and References'!V74)</f>
        <v>0</v>
      </c>
      <c r="W74" s="249">
        <f>IF('1_ IHW Samples and References'!W74="",0,'1_ IHW Samples and References'!W74)</f>
        <v>0</v>
      </c>
      <c r="X74" s="250">
        <f>IF('1_ IHW Samples and References'!X74="",0,'1_ IHW Samples and References'!X74)</f>
        <v>0</v>
      </c>
    </row>
    <row r="75" spans="2:25" x14ac:dyDescent="0.2">
      <c r="B75" s="256" t="s">
        <v>77</v>
      </c>
      <c r="C75" s="249">
        <f>IF('1_ IHW Samples and References'!C75="",0,'1_ IHW Samples and References'!C75)</f>
        <v>0</v>
      </c>
      <c r="D75" s="250">
        <f>IF('1_ IHW Samples and References'!D75="",0,'1_ IHW Samples and References'!D75)</f>
        <v>0</v>
      </c>
      <c r="E75" s="249">
        <f>IF('1_ IHW Samples and References'!E75="",0,'1_ IHW Samples and References'!E75)</f>
        <v>0</v>
      </c>
      <c r="F75" s="250">
        <f>IF('1_ IHW Samples and References'!F75="",0,'1_ IHW Samples and References'!F75)</f>
        <v>0</v>
      </c>
      <c r="G75" s="249" t="str">
        <f>IF('1_ IHW Samples and References'!G75="",0,'1_ IHW Samples and References'!G75)</f>
        <v>04:09N</v>
      </c>
      <c r="H75" s="250">
        <f>IF('1_ IHW Samples and References'!H75="",0,'1_ IHW Samples and References'!H75)</f>
        <v>0</v>
      </c>
      <c r="I75" s="249">
        <f>IF('1_ IHW Samples and References'!I75="",0,'1_ IHW Samples and References'!I75)</f>
        <v>0</v>
      </c>
      <c r="J75" s="250">
        <f>IF('1_ IHW Samples and References'!J75="",0,'1_ IHW Samples and References'!J75)</f>
        <v>0</v>
      </c>
      <c r="K75" s="249">
        <f>IF('1_ IHW Samples and References'!K75="",0,'1_ IHW Samples and References'!K75)</f>
        <v>0</v>
      </c>
      <c r="L75" s="250">
        <f>IF('1_ IHW Samples and References'!L75="",0,'1_ IHW Samples and References'!L75)</f>
        <v>0</v>
      </c>
      <c r="M75" s="249">
        <f>IF('1_ IHW Samples and References'!M75="",0,'1_ IHW Samples and References'!M75)</f>
        <v>0</v>
      </c>
      <c r="N75" s="250">
        <f>IF('1_ IHW Samples and References'!N75="",0,'1_ IHW Samples and References'!N75)</f>
        <v>0</v>
      </c>
      <c r="O75" s="249">
        <f>IF('1_ IHW Samples and References'!O75="",0,'1_ IHW Samples and References'!O75)</f>
        <v>0</v>
      </c>
      <c r="P75" s="250">
        <f>IF('1_ IHW Samples and References'!P75="",0,'1_ IHW Samples and References'!P75)</f>
        <v>0</v>
      </c>
      <c r="Q75" s="249">
        <f>IF('1_ IHW Samples and References'!Q75="",0,'1_ IHW Samples and References'!Q75)</f>
        <v>0</v>
      </c>
      <c r="R75" s="250">
        <f>IF('1_ IHW Samples and References'!R75="",0,'1_ IHW Samples and References'!R75)</f>
        <v>0</v>
      </c>
      <c r="S75" s="249">
        <f>IF('1_ IHW Samples and References'!S75="",0,'1_ IHW Samples and References'!S75)</f>
        <v>0</v>
      </c>
      <c r="T75" s="250">
        <f>IF('1_ IHW Samples and References'!T75="",0,'1_ IHW Samples and References'!T75)</f>
        <v>0</v>
      </c>
      <c r="U75" s="249">
        <f>IF('1_ IHW Samples and References'!U75="",0,'1_ IHW Samples and References'!U75)</f>
        <v>0</v>
      </c>
      <c r="V75" s="250">
        <f>IF('1_ IHW Samples and References'!V75="",0,'1_ IHW Samples and References'!V75)</f>
        <v>0</v>
      </c>
      <c r="W75" s="249">
        <f>IF('1_ IHW Samples and References'!W75="",0,'1_ IHW Samples and References'!W75)</f>
        <v>0</v>
      </c>
      <c r="X75" s="250">
        <f>IF('1_ IHW Samples and References'!X75="",0,'1_ IHW Samples and References'!X75)</f>
        <v>0</v>
      </c>
      <c r="Y75" s="16"/>
    </row>
    <row r="76" spans="2:25" ht="13.5" thickBot="1" x14ac:dyDescent="0.25">
      <c r="B76" s="257" t="s">
        <v>78</v>
      </c>
      <c r="C76" s="258">
        <f>IF('1_ IHW Samples and References'!C76="",0,'1_ IHW Samples and References'!C76)</f>
        <v>0</v>
      </c>
      <c r="D76" s="259">
        <f>IF('1_ IHW Samples and References'!D76="",0,'1_ IHW Samples and References'!D76)</f>
        <v>0</v>
      </c>
      <c r="E76" s="258" t="str">
        <f>IF('1_ IHW Samples and References'!E76="",0,'1_ IHW Samples and References'!E76)</f>
        <v>39:25N</v>
      </c>
      <c r="F76" s="259">
        <f>IF('1_ IHW Samples and References'!F76="",0,'1_ IHW Samples and References'!F76)</f>
        <v>0</v>
      </c>
      <c r="G76" s="258">
        <f>IF('1_ IHW Samples and References'!G76="",0,'1_ IHW Samples and References'!G76)</f>
        <v>0</v>
      </c>
      <c r="H76" s="259">
        <f>IF('1_ IHW Samples and References'!H76="",0,'1_ IHW Samples and References'!H76)</f>
        <v>0</v>
      </c>
      <c r="I76" s="258">
        <f>IF('1_ IHW Samples and References'!I76="",0,'1_ IHW Samples and References'!I76)</f>
        <v>0</v>
      </c>
      <c r="J76" s="259">
        <f>IF('1_ IHW Samples and References'!J76="",0,'1_ IHW Samples and References'!J76)</f>
        <v>0</v>
      </c>
      <c r="K76" s="258">
        <f>IF('1_ IHW Samples and References'!K76="",0,'1_ IHW Samples and References'!K76)</f>
        <v>0</v>
      </c>
      <c r="L76" s="259">
        <f>IF('1_ IHW Samples and References'!L76="",0,'1_ IHW Samples and References'!L76)</f>
        <v>0</v>
      </c>
      <c r="M76" s="258">
        <f>IF('1_ IHW Samples and References'!M76="",0,'1_ IHW Samples and References'!M76)</f>
        <v>0</v>
      </c>
      <c r="N76" s="259">
        <f>IF('1_ IHW Samples and References'!N76="",0,'1_ IHW Samples and References'!N76)</f>
        <v>0</v>
      </c>
      <c r="O76" s="258">
        <f>IF('1_ IHW Samples and References'!O76="",0,'1_ IHW Samples and References'!O76)</f>
        <v>0</v>
      </c>
      <c r="P76" s="259">
        <f>IF('1_ IHW Samples and References'!P76="",0,'1_ IHW Samples and References'!P76)</f>
        <v>0</v>
      </c>
      <c r="Q76" s="258">
        <f>IF('1_ IHW Samples and References'!Q76="",0,'1_ IHW Samples and References'!Q76)</f>
        <v>0</v>
      </c>
      <c r="R76" s="259">
        <f>IF('1_ IHW Samples and References'!R76="",0,'1_ IHW Samples and References'!R76)</f>
        <v>0</v>
      </c>
      <c r="S76" s="258">
        <f>IF('1_ IHW Samples and References'!S76="",0,'1_ IHW Samples and References'!S76)</f>
        <v>0</v>
      </c>
      <c r="T76" s="259">
        <f>IF('1_ IHW Samples and References'!T76="",0,'1_ IHW Samples and References'!T76)</f>
        <v>0</v>
      </c>
      <c r="U76" s="258">
        <f>IF('1_ IHW Samples and References'!U76="",0,'1_ IHW Samples and References'!U76)</f>
        <v>0</v>
      </c>
      <c r="V76" s="259">
        <f>IF('1_ IHW Samples and References'!V76="",0,'1_ IHW Samples and References'!V76)</f>
        <v>0</v>
      </c>
      <c r="W76" s="258">
        <f>IF('1_ IHW Samples and References'!W76="",0,'1_ IHW Samples and References'!W76)</f>
        <v>0</v>
      </c>
      <c r="X76" s="259">
        <f>IF('1_ IHW Samples and References'!X76="",0,'1_ IHW Samples and References'!X76)</f>
        <v>0</v>
      </c>
      <c r="Y76" s="16"/>
    </row>
    <row r="77" spans="2:25" s="23" customFormat="1" ht="13.5" thickBot="1" x14ac:dyDescent="0.25">
      <c r="B77" s="260" t="s">
        <v>542</v>
      </c>
      <c r="C77" s="261">
        <f>72-(COUNTIF(C5:C76,0))</f>
        <v>70</v>
      </c>
      <c r="D77" s="261">
        <f t="shared" ref="D77:X77" si="0">72-(COUNTIF(D5:D76,0))</f>
        <v>51</v>
      </c>
      <c r="E77" s="261">
        <f t="shared" si="0"/>
        <v>70</v>
      </c>
      <c r="F77" s="261">
        <f t="shared" si="0"/>
        <v>52</v>
      </c>
      <c r="G77" s="261">
        <f t="shared" si="0"/>
        <v>70</v>
      </c>
      <c r="H77" s="261">
        <f t="shared" si="0"/>
        <v>49</v>
      </c>
      <c r="I77" s="261">
        <f t="shared" si="0"/>
        <v>65</v>
      </c>
      <c r="J77" s="261">
        <f t="shared" si="0"/>
        <v>49</v>
      </c>
      <c r="K77" s="261">
        <f t="shared" si="0"/>
        <v>38</v>
      </c>
      <c r="L77" s="261">
        <f t="shared" si="0"/>
        <v>5</v>
      </c>
      <c r="M77" s="261">
        <f t="shared" si="0"/>
        <v>27</v>
      </c>
      <c r="N77" s="261">
        <f t="shared" si="0"/>
        <v>4</v>
      </c>
      <c r="O77" s="261">
        <f t="shared" si="0"/>
        <v>10</v>
      </c>
      <c r="P77" s="261">
        <f t="shared" si="0"/>
        <v>0</v>
      </c>
      <c r="Q77" s="261">
        <f t="shared" si="0"/>
        <v>53</v>
      </c>
      <c r="R77" s="261">
        <f t="shared" si="0"/>
        <v>37</v>
      </c>
      <c r="S77" s="261">
        <f t="shared" si="0"/>
        <v>65</v>
      </c>
      <c r="T77" s="261">
        <f t="shared" si="0"/>
        <v>49</v>
      </c>
      <c r="U77" s="261">
        <f t="shared" si="0"/>
        <v>49</v>
      </c>
      <c r="V77" s="261">
        <f t="shared" si="0"/>
        <v>31</v>
      </c>
      <c r="W77" s="261">
        <f t="shared" si="0"/>
        <v>67</v>
      </c>
      <c r="X77" s="262">
        <f t="shared" si="0"/>
        <v>48</v>
      </c>
      <c r="Y77" s="25"/>
    </row>
    <row r="78" spans="2:25" s="23" customFormat="1" ht="13.5" thickBot="1" x14ac:dyDescent="0.25">
      <c r="B78" s="14"/>
      <c r="C78" s="251"/>
      <c r="D78" s="251"/>
      <c r="E78" s="251"/>
      <c r="F78" s="251"/>
      <c r="G78" s="251"/>
      <c r="H78" s="251"/>
      <c r="I78" s="251"/>
      <c r="J78" s="251"/>
      <c r="K78" s="251"/>
      <c r="L78" s="251"/>
      <c r="M78" s="251"/>
      <c r="N78" s="251"/>
      <c r="O78" s="251"/>
      <c r="P78" s="251"/>
      <c r="Q78" s="251"/>
      <c r="R78" s="251"/>
      <c r="S78" s="251"/>
      <c r="T78" s="251"/>
      <c r="U78" s="251"/>
      <c r="V78" s="251"/>
      <c r="W78" s="251"/>
      <c r="X78" s="251"/>
      <c r="Y78" s="25"/>
    </row>
    <row r="79" spans="2:25" s="23" customFormat="1" ht="39" thickBot="1" x14ac:dyDescent="0.25">
      <c r="B79" s="268" t="s">
        <v>378</v>
      </c>
      <c r="C79" s="269" t="s">
        <v>830</v>
      </c>
      <c r="D79" s="252"/>
      <c r="E79" s="252"/>
      <c r="F79" s="252"/>
      <c r="G79" s="252"/>
      <c r="H79" s="252"/>
      <c r="I79" s="253"/>
      <c r="J79" s="252"/>
      <c r="K79" s="252"/>
      <c r="L79" s="252"/>
      <c r="M79" s="252"/>
      <c r="N79" s="252"/>
      <c r="O79" s="252"/>
      <c r="P79" s="252"/>
      <c r="Q79" s="252"/>
      <c r="R79" s="252"/>
      <c r="S79" s="252"/>
      <c r="T79" s="252"/>
      <c r="U79" s="252"/>
      <c r="V79" s="252"/>
      <c r="W79" s="252"/>
    </row>
    <row r="80" spans="2:25" s="23" customFormat="1" x14ac:dyDescent="0.2">
      <c r="B80" s="266" t="s">
        <v>108</v>
      </c>
      <c r="C80" s="267">
        <f>SUM(C77:D77)</f>
        <v>121</v>
      </c>
      <c r="D80" s="252"/>
      <c r="E80" s="252"/>
      <c r="F80" s="252"/>
      <c r="G80" s="252"/>
      <c r="H80" s="252"/>
      <c r="I80" s="252"/>
      <c r="J80" s="252"/>
      <c r="K80" s="252"/>
      <c r="L80" s="252"/>
      <c r="M80" s="252"/>
      <c r="N80" s="252"/>
      <c r="O80" s="252"/>
      <c r="P80" s="252"/>
      <c r="Q80" s="252"/>
      <c r="R80" s="252"/>
      <c r="S80" s="252"/>
      <c r="T80" s="252"/>
      <c r="U80" s="252"/>
      <c r="V80" s="252"/>
      <c r="W80" s="252"/>
    </row>
    <row r="81" spans="2:24" s="23" customFormat="1" x14ac:dyDescent="0.2">
      <c r="B81" s="263" t="s">
        <v>109</v>
      </c>
      <c r="C81" s="264">
        <f>E77+F77</f>
        <v>122</v>
      </c>
      <c r="D81" s="252"/>
      <c r="E81" s="252"/>
      <c r="F81" s="252"/>
      <c r="G81" s="252"/>
      <c r="H81" s="252"/>
      <c r="I81" s="252"/>
      <c r="J81" s="252"/>
      <c r="K81" s="252"/>
      <c r="L81" s="252"/>
      <c r="M81" s="252"/>
      <c r="N81" s="252"/>
      <c r="O81" s="252"/>
      <c r="P81" s="252"/>
      <c r="Q81" s="252"/>
      <c r="R81" s="252"/>
      <c r="S81" s="252"/>
      <c r="T81" s="252"/>
      <c r="U81" s="252"/>
      <c r="V81" s="252"/>
      <c r="W81" s="252"/>
    </row>
    <row r="82" spans="2:24" s="23" customFormat="1" x14ac:dyDescent="0.2">
      <c r="B82" s="263" t="s">
        <v>110</v>
      </c>
      <c r="C82" s="264">
        <f>G77+H77</f>
        <v>119</v>
      </c>
      <c r="D82" s="252"/>
      <c r="E82" s="252"/>
      <c r="F82" s="252"/>
      <c r="G82" s="252"/>
      <c r="H82" s="252"/>
      <c r="I82" s="252"/>
      <c r="J82" s="252"/>
      <c r="K82" s="252"/>
      <c r="L82" s="252"/>
      <c r="M82" s="252"/>
      <c r="N82" s="252"/>
      <c r="O82" s="252"/>
      <c r="P82" s="252"/>
      <c r="Q82" s="252"/>
      <c r="R82" s="252"/>
      <c r="S82" s="252"/>
      <c r="T82" s="252"/>
      <c r="U82" s="252"/>
      <c r="V82" s="252"/>
      <c r="W82" s="252"/>
    </row>
    <row r="83" spans="2:24" s="23" customFormat="1" x14ac:dyDescent="0.2">
      <c r="B83" s="263" t="s">
        <v>111</v>
      </c>
      <c r="C83" s="264">
        <f>I77+J77</f>
        <v>114</v>
      </c>
      <c r="D83" s="252"/>
      <c r="E83" s="252"/>
      <c r="F83" s="252"/>
      <c r="G83" s="252"/>
      <c r="H83" s="252"/>
      <c r="I83" s="252"/>
      <c r="J83" s="252"/>
      <c r="K83" s="252"/>
      <c r="L83" s="252"/>
      <c r="M83" s="252"/>
      <c r="N83" s="252"/>
      <c r="O83" s="252"/>
      <c r="P83" s="252"/>
      <c r="Q83" s="252"/>
      <c r="R83" s="252"/>
      <c r="S83" s="252"/>
      <c r="T83" s="252"/>
      <c r="U83" s="252"/>
      <c r="V83" s="252"/>
      <c r="W83" s="252"/>
    </row>
    <row r="84" spans="2:24" s="23" customFormat="1" x14ac:dyDescent="0.2">
      <c r="B84" s="263" t="s">
        <v>112</v>
      </c>
      <c r="C84" s="264">
        <f>K77+L77</f>
        <v>43</v>
      </c>
      <c r="D84" s="252"/>
      <c r="E84" s="252"/>
      <c r="F84" s="252"/>
      <c r="G84" s="252"/>
      <c r="H84" s="252"/>
      <c r="I84" s="252"/>
      <c r="J84" s="252"/>
      <c r="K84" s="252"/>
      <c r="L84" s="252"/>
      <c r="M84" s="252"/>
      <c r="N84" s="252"/>
      <c r="O84" s="252"/>
      <c r="P84" s="252"/>
      <c r="Q84" s="252"/>
      <c r="R84" s="252"/>
      <c r="S84" s="252"/>
      <c r="T84" s="252"/>
      <c r="U84" s="252"/>
      <c r="V84" s="252"/>
      <c r="W84" s="252"/>
    </row>
    <row r="85" spans="2:24" s="23" customFormat="1" x14ac:dyDescent="0.2">
      <c r="B85" s="263" t="s">
        <v>113</v>
      </c>
      <c r="C85" s="264">
        <f>M77+N77</f>
        <v>31</v>
      </c>
      <c r="D85" s="252"/>
      <c r="E85" s="252"/>
      <c r="F85" s="252"/>
      <c r="G85" s="252"/>
      <c r="H85" s="252"/>
      <c r="I85" s="252"/>
      <c r="J85" s="252"/>
      <c r="K85" s="252"/>
      <c r="L85" s="252"/>
      <c r="M85" s="252"/>
      <c r="N85" s="252"/>
      <c r="O85" s="252"/>
      <c r="P85" s="252"/>
      <c r="Q85" s="252"/>
      <c r="R85" s="252"/>
      <c r="S85" s="252"/>
      <c r="T85" s="252"/>
      <c r="U85" s="252"/>
      <c r="V85" s="252"/>
      <c r="W85" s="252"/>
    </row>
    <row r="86" spans="2:24" s="23" customFormat="1" x14ac:dyDescent="0.2">
      <c r="B86" s="263" t="s">
        <v>114</v>
      </c>
      <c r="C86" s="264">
        <f>O77+P77</f>
        <v>10</v>
      </c>
      <c r="D86" s="252"/>
      <c r="E86" s="252"/>
      <c r="F86" s="252"/>
      <c r="G86" s="252"/>
      <c r="H86" s="252"/>
      <c r="I86" s="252"/>
      <c r="J86" s="252"/>
      <c r="K86" s="252"/>
      <c r="L86" s="252"/>
      <c r="M86" s="252"/>
      <c r="N86" s="252"/>
      <c r="O86" s="252"/>
      <c r="P86" s="252"/>
      <c r="Q86" s="252"/>
      <c r="R86" s="252"/>
      <c r="S86" s="252"/>
      <c r="T86" s="252"/>
      <c r="U86" s="252"/>
      <c r="V86" s="252"/>
      <c r="W86" s="252"/>
    </row>
    <row r="87" spans="2:24" s="23" customFormat="1" x14ac:dyDescent="0.2">
      <c r="B87" s="263" t="s">
        <v>115</v>
      </c>
      <c r="C87" s="264">
        <f>Q77+R77</f>
        <v>90</v>
      </c>
      <c r="D87" s="252"/>
      <c r="E87" s="252"/>
      <c r="F87" s="252"/>
      <c r="G87" s="252"/>
      <c r="H87" s="252"/>
      <c r="I87" s="252"/>
      <c r="J87" s="252"/>
      <c r="K87" s="252"/>
      <c r="L87" s="252"/>
      <c r="M87" s="252"/>
      <c r="N87" s="252"/>
      <c r="O87" s="252"/>
      <c r="P87" s="252"/>
      <c r="Q87" s="252"/>
      <c r="R87" s="252"/>
      <c r="S87" s="252"/>
      <c r="T87" s="252"/>
      <c r="U87" s="252"/>
      <c r="V87" s="252"/>
      <c r="W87" s="252"/>
    </row>
    <row r="88" spans="2:24" s="23" customFormat="1" x14ac:dyDescent="0.2">
      <c r="B88" s="263" t="s">
        <v>116</v>
      </c>
      <c r="C88" s="264">
        <f>S77+T77</f>
        <v>114</v>
      </c>
      <c r="D88" s="252"/>
      <c r="E88" s="252"/>
      <c r="F88" s="252"/>
      <c r="G88" s="252"/>
      <c r="H88" s="252"/>
      <c r="I88" s="252"/>
      <c r="J88" s="252"/>
      <c r="K88" s="252"/>
      <c r="L88" s="252"/>
      <c r="M88" s="252"/>
      <c r="N88" s="252"/>
      <c r="O88" s="252"/>
      <c r="P88" s="252"/>
      <c r="Q88" s="252"/>
      <c r="R88" s="252"/>
      <c r="S88" s="252"/>
      <c r="T88" s="252"/>
      <c r="U88" s="252"/>
      <c r="V88" s="252"/>
      <c r="W88" s="252"/>
    </row>
    <row r="89" spans="2:24" s="23" customFormat="1" x14ac:dyDescent="0.2">
      <c r="B89" s="265" t="s">
        <v>117</v>
      </c>
      <c r="C89" s="264">
        <f>U77+V77</f>
        <v>80</v>
      </c>
      <c r="D89" s="252"/>
      <c r="E89" s="252"/>
      <c r="F89" s="252"/>
      <c r="G89" s="252"/>
      <c r="H89" s="252"/>
      <c r="I89" s="252"/>
      <c r="J89" s="252"/>
      <c r="K89" s="252"/>
      <c r="L89" s="252"/>
      <c r="M89" s="252"/>
      <c r="N89" s="252"/>
      <c r="O89" s="252"/>
      <c r="P89" s="252"/>
      <c r="Q89" s="252"/>
      <c r="R89" s="252"/>
      <c r="S89" s="252"/>
      <c r="T89" s="252"/>
      <c r="U89" s="252"/>
      <c r="V89" s="252"/>
      <c r="W89" s="252"/>
    </row>
    <row r="90" spans="2:24" ht="13.5" thickBot="1" x14ac:dyDescent="0.25">
      <c r="B90" s="270" t="s">
        <v>118</v>
      </c>
      <c r="C90" s="271">
        <f>W77+X77</f>
        <v>115</v>
      </c>
      <c r="X90" s="17"/>
    </row>
    <row r="91" spans="2:24" ht="13.5" thickBot="1" x14ac:dyDescent="0.25">
      <c r="B91" s="272" t="s">
        <v>542</v>
      </c>
      <c r="C91" s="273">
        <f>SUM(C80:C90)</f>
        <v>959</v>
      </c>
      <c r="D91" s="252"/>
      <c r="E91" s="252"/>
      <c r="F91" s="252"/>
      <c r="G91" s="252"/>
      <c r="H91" s="252"/>
      <c r="I91" s="252"/>
      <c r="J91" s="252"/>
      <c r="X91" s="17"/>
    </row>
  </sheetData>
  <mergeCells count="11">
    <mergeCell ref="M4:N4"/>
    <mergeCell ref="C4:D4"/>
    <mergeCell ref="E4:F4"/>
    <mergeCell ref="G4:H4"/>
    <mergeCell ref="I4:J4"/>
    <mergeCell ref="K4:L4"/>
    <mergeCell ref="O4:P4"/>
    <mergeCell ref="Q4:R4"/>
    <mergeCell ref="S4:T4"/>
    <mergeCell ref="U4:V4"/>
    <mergeCell ref="W4:X4"/>
  </mergeCells>
  <conditionalFormatting sqref="C5:X76">
    <cfRule type="cellIs" dxfId="70" priority="1" operator="equal">
      <formula>0</formula>
    </cfRule>
  </conditionalFormatting>
  <pageMargins left="0.75" right="0.75" top="1" bottom="1" header="0.5" footer="0.5"/>
  <pageSetup paperSize="17" scale="4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B2:BQ183"/>
  <sheetViews>
    <sheetView showGridLines="0" workbookViewId="0">
      <selection activeCell="G41" sqref="G41"/>
    </sheetView>
  </sheetViews>
  <sheetFormatPr defaultRowHeight="12.75" x14ac:dyDescent="0.2"/>
  <cols>
    <col min="1" max="1" width="2.7109375" style="17" customWidth="1"/>
    <col min="2" max="2" width="9.85546875" style="37" customWidth="1"/>
    <col min="3" max="13" width="10" style="38" customWidth="1"/>
    <col min="14" max="24" width="10" style="39" customWidth="1"/>
    <col min="25" max="46" width="8" style="56" customWidth="1"/>
    <col min="47" max="47" width="4.5703125" style="39" customWidth="1"/>
    <col min="48" max="48" width="3.28515625" style="39" customWidth="1"/>
    <col min="49" max="49" width="38" style="39" bestFit="1" customWidth="1"/>
    <col min="50" max="50" width="7" style="39" bestFit="1" customWidth="1"/>
    <col min="51" max="56" width="9.140625" style="17"/>
    <col min="57" max="57" width="5" style="17" customWidth="1"/>
    <col min="58" max="58" width="2.5703125" style="17" customWidth="1"/>
    <col min="59" max="59" width="20.28515625" style="17" bestFit="1" customWidth="1"/>
    <col min="60" max="16384" width="9.140625" style="17"/>
  </cols>
  <sheetData>
    <row r="2" spans="2:69" ht="17.25" thickBot="1" x14ac:dyDescent="0.3">
      <c r="B2" s="244" t="s">
        <v>1010</v>
      </c>
      <c r="C2" s="245"/>
      <c r="D2" s="245"/>
      <c r="E2" s="245"/>
      <c r="F2" s="245"/>
      <c r="G2" s="245"/>
      <c r="H2" s="245"/>
      <c r="I2" s="245"/>
      <c r="J2" s="245"/>
      <c r="K2" s="245"/>
      <c r="L2" s="245"/>
      <c r="M2" s="245"/>
      <c r="N2" s="244"/>
      <c r="O2" s="244"/>
      <c r="P2" s="244"/>
      <c r="Q2" s="244"/>
      <c r="R2" s="244"/>
      <c r="S2" s="244"/>
      <c r="T2" s="244"/>
      <c r="U2" s="244"/>
      <c r="V2" s="244"/>
      <c r="W2" s="244"/>
      <c r="X2" s="24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row>
    <row r="3" spans="2:69" ht="14.25" thickTop="1" thickBot="1" x14ac:dyDescent="0.25"/>
    <row r="4" spans="2:69" ht="15.75" thickBot="1" x14ac:dyDescent="0.3">
      <c r="B4" s="310"/>
      <c r="C4" s="311" t="s">
        <v>831</v>
      </c>
      <c r="D4" s="312"/>
      <c r="E4" s="312"/>
      <c r="F4" s="312"/>
      <c r="G4" s="312"/>
      <c r="H4" s="312"/>
      <c r="I4" s="312"/>
      <c r="J4" s="312"/>
      <c r="K4" s="312"/>
      <c r="L4" s="312"/>
      <c r="M4" s="313"/>
      <c r="N4" s="314" t="s">
        <v>1004</v>
      </c>
      <c r="O4" s="315"/>
      <c r="P4" s="315"/>
      <c r="Q4" s="315"/>
      <c r="R4" s="315"/>
      <c r="S4" s="315"/>
      <c r="T4" s="315"/>
      <c r="U4" s="315"/>
      <c r="V4" s="315"/>
      <c r="W4" s="315"/>
      <c r="X4" s="316"/>
      <c r="Y4" s="311" t="s">
        <v>1011</v>
      </c>
      <c r="Z4" s="317"/>
      <c r="AA4" s="317"/>
      <c r="AB4" s="317"/>
      <c r="AC4" s="317"/>
      <c r="AD4" s="317"/>
      <c r="AE4" s="317"/>
      <c r="AF4" s="317"/>
      <c r="AG4" s="317"/>
      <c r="AH4" s="317"/>
      <c r="AI4" s="318"/>
      <c r="AJ4" s="311" t="s">
        <v>1025</v>
      </c>
      <c r="AK4" s="317"/>
      <c r="AL4" s="317"/>
      <c r="AM4" s="317"/>
      <c r="AN4" s="317"/>
      <c r="AO4" s="317"/>
      <c r="AP4" s="317"/>
      <c r="AQ4" s="317"/>
      <c r="AR4" s="317"/>
      <c r="AS4" s="317"/>
      <c r="AT4" s="318"/>
      <c r="AV4" s="342" t="s">
        <v>1012</v>
      </c>
      <c r="AW4" s="342"/>
      <c r="AX4" s="342"/>
      <c r="AY4" s="342"/>
      <c r="AZ4" s="342"/>
      <c r="BA4" s="342"/>
      <c r="BB4" s="342"/>
      <c r="BC4" s="342"/>
      <c r="BD4" s="342"/>
      <c r="BF4" s="319" t="s">
        <v>1016</v>
      </c>
      <c r="BG4" s="319"/>
      <c r="BH4" s="319"/>
      <c r="BI4" s="319"/>
      <c r="BJ4" s="319"/>
      <c r="BK4" s="319"/>
      <c r="BL4" s="319"/>
      <c r="BM4" s="319"/>
      <c r="BN4" s="319"/>
      <c r="BO4" s="319"/>
      <c r="BP4" s="319"/>
      <c r="BQ4" s="319"/>
    </row>
    <row r="5" spans="2:69" s="8" customFormat="1" ht="13.5" thickBot="1" x14ac:dyDescent="0.25">
      <c r="B5" s="286" t="s">
        <v>0</v>
      </c>
      <c r="C5" s="287" t="s">
        <v>108</v>
      </c>
      <c r="D5" s="287" t="s">
        <v>109</v>
      </c>
      <c r="E5" s="287" t="s">
        <v>110</v>
      </c>
      <c r="F5" s="287" t="s">
        <v>117</v>
      </c>
      <c r="G5" s="287" t="s">
        <v>118</v>
      </c>
      <c r="H5" s="287" t="s">
        <v>115</v>
      </c>
      <c r="I5" s="287" t="s">
        <v>116</v>
      </c>
      <c r="J5" s="287" t="s">
        <v>111</v>
      </c>
      <c r="K5" s="287" t="s">
        <v>112</v>
      </c>
      <c r="L5" s="287" t="s">
        <v>113</v>
      </c>
      <c r="M5" s="288" t="s">
        <v>114</v>
      </c>
      <c r="N5" s="286" t="s">
        <v>108</v>
      </c>
      <c r="O5" s="287" t="s">
        <v>109</v>
      </c>
      <c r="P5" s="287" t="s">
        <v>110</v>
      </c>
      <c r="Q5" s="287" t="s">
        <v>117</v>
      </c>
      <c r="R5" s="287" t="s">
        <v>118</v>
      </c>
      <c r="S5" s="287" t="s">
        <v>115</v>
      </c>
      <c r="T5" s="287" t="s">
        <v>116</v>
      </c>
      <c r="U5" s="287" t="s">
        <v>111</v>
      </c>
      <c r="V5" s="287" t="s">
        <v>112</v>
      </c>
      <c r="W5" s="287" t="s">
        <v>113</v>
      </c>
      <c r="X5" s="288" t="s">
        <v>114</v>
      </c>
      <c r="Y5" s="286" t="s">
        <v>108</v>
      </c>
      <c r="Z5" s="287" t="s">
        <v>109</v>
      </c>
      <c r="AA5" s="287" t="s">
        <v>110</v>
      </c>
      <c r="AB5" s="287" t="s">
        <v>117</v>
      </c>
      <c r="AC5" s="287" t="s">
        <v>118</v>
      </c>
      <c r="AD5" s="287" t="s">
        <v>115</v>
      </c>
      <c r="AE5" s="287" t="s">
        <v>116</v>
      </c>
      <c r="AF5" s="287" t="s">
        <v>111</v>
      </c>
      <c r="AG5" s="287" t="s">
        <v>112</v>
      </c>
      <c r="AH5" s="287" t="s">
        <v>113</v>
      </c>
      <c r="AI5" s="289" t="s">
        <v>114</v>
      </c>
      <c r="AJ5" s="286" t="s">
        <v>108</v>
      </c>
      <c r="AK5" s="287" t="s">
        <v>109</v>
      </c>
      <c r="AL5" s="287" t="s">
        <v>110</v>
      </c>
      <c r="AM5" s="287" t="s">
        <v>117</v>
      </c>
      <c r="AN5" s="287" t="s">
        <v>118</v>
      </c>
      <c r="AO5" s="287" t="s">
        <v>115</v>
      </c>
      <c r="AP5" s="287" t="s">
        <v>116</v>
      </c>
      <c r="AQ5" s="287" t="s">
        <v>111</v>
      </c>
      <c r="AR5" s="287" t="s">
        <v>112</v>
      </c>
      <c r="AS5" s="287" t="s">
        <v>113</v>
      </c>
      <c r="AT5" s="289" t="s">
        <v>114</v>
      </c>
      <c r="AU5" s="9"/>
      <c r="AV5" s="361"/>
      <c r="AW5" s="362"/>
      <c r="AX5" s="362"/>
      <c r="AY5" s="363"/>
      <c r="AZ5" s="363"/>
      <c r="BA5" s="363"/>
      <c r="BB5" s="363"/>
      <c r="BC5" s="363"/>
      <c r="BD5" s="364"/>
      <c r="BF5" s="343"/>
      <c r="BG5" s="344"/>
      <c r="BH5" s="344"/>
      <c r="BI5" s="344"/>
      <c r="BJ5" s="344"/>
      <c r="BK5" s="344"/>
      <c r="BL5" s="344"/>
      <c r="BM5" s="344"/>
      <c r="BN5" s="344"/>
      <c r="BO5" s="344"/>
      <c r="BP5" s="344"/>
      <c r="BQ5" s="345"/>
    </row>
    <row r="6" spans="2:69" s="9" customFormat="1" thickBot="1" x14ac:dyDescent="0.25">
      <c r="B6" s="276" t="s">
        <v>1</v>
      </c>
      <c r="C6" s="179" t="s">
        <v>84</v>
      </c>
      <c r="D6" s="180" t="s">
        <v>121</v>
      </c>
      <c r="E6" s="179" t="s">
        <v>122</v>
      </c>
      <c r="F6" s="180" t="s">
        <v>127</v>
      </c>
      <c r="G6" s="179" t="s">
        <v>126</v>
      </c>
      <c r="H6" s="180" t="s">
        <v>125</v>
      </c>
      <c r="I6" s="179" t="s">
        <v>126</v>
      </c>
      <c r="J6" s="179" t="s">
        <v>125</v>
      </c>
      <c r="K6" s="277"/>
      <c r="L6" s="180"/>
      <c r="M6" s="278"/>
      <c r="N6" s="279" t="s">
        <v>88</v>
      </c>
      <c r="O6" s="280" t="s">
        <v>832</v>
      </c>
      <c r="P6" s="280" t="s">
        <v>167</v>
      </c>
      <c r="Q6" s="280" t="s">
        <v>89</v>
      </c>
      <c r="R6" s="280" t="s">
        <v>82</v>
      </c>
      <c r="S6" s="280" t="s">
        <v>85</v>
      </c>
      <c r="T6" s="280" t="s">
        <v>82</v>
      </c>
      <c r="U6" s="280" t="s">
        <v>85</v>
      </c>
      <c r="V6" s="281"/>
      <c r="W6" s="281"/>
      <c r="X6" s="282"/>
      <c r="Y6" s="283">
        <f>IF(C6="","",IF(LEFT(N6,LEN(C6))=C6,1,0))</f>
        <v>1</v>
      </c>
      <c r="Z6" s="284">
        <f t="shared" ref="Z6:Z25" si="0">IF(D6="","",IF(LEFT(O6,LEN(D6))=D6,1,0))</f>
        <v>1</v>
      </c>
      <c r="AA6" s="284">
        <f t="shared" ref="AA6:AI21" si="1">IF(E6="","",IF(LEFT(P6,LEN(E6))=E6,1,0))</f>
        <v>1</v>
      </c>
      <c r="AB6" s="284">
        <f t="shared" ref="AB6:AB7" si="2">IF(F6="","",IF(LEFT(Q6,LEN(F6))=F6,1,0))</f>
        <v>1</v>
      </c>
      <c r="AC6" s="284">
        <f t="shared" ref="AC6:AC11" si="3">IF(G6="","",IF(LEFT(R6,LEN(G6))=G6,1,0))</f>
        <v>1</v>
      </c>
      <c r="AD6" s="284">
        <f t="shared" ref="AD6:AD7" si="4">IF(H6="","",IF(LEFT(S6,LEN(H6))=H6,1,0))</f>
        <v>1</v>
      </c>
      <c r="AE6" s="284">
        <f t="shared" si="1"/>
        <v>1</v>
      </c>
      <c r="AF6" s="284">
        <f t="shared" ref="AF6:AF7" si="5">IF(J6="","",IF(LEFT(U6,LEN(J6))=J6,1,0))</f>
        <v>1</v>
      </c>
      <c r="AG6" s="284" t="str">
        <f t="shared" si="1"/>
        <v/>
      </c>
      <c r="AH6" s="284" t="str">
        <f t="shared" si="1"/>
        <v/>
      </c>
      <c r="AI6" s="285" t="str">
        <f t="shared" si="1"/>
        <v/>
      </c>
      <c r="AJ6" s="283">
        <f>IF(C6="","",IF(LEFT(N6,LEN(C6))=C6,1,0))</f>
        <v>1</v>
      </c>
      <c r="AK6" s="284">
        <f t="shared" ref="AK6:AT21" si="6">IF(D6="","",IF(LEFT(O6,LEN(D6))=D6,1,0))</f>
        <v>1</v>
      </c>
      <c r="AL6" s="284">
        <f t="shared" si="6"/>
        <v>1</v>
      </c>
      <c r="AM6" s="284">
        <f t="shared" si="6"/>
        <v>1</v>
      </c>
      <c r="AN6" s="284">
        <f t="shared" si="6"/>
        <v>1</v>
      </c>
      <c r="AO6" s="284">
        <f t="shared" si="6"/>
        <v>1</v>
      </c>
      <c r="AP6" s="284">
        <f t="shared" si="6"/>
        <v>1</v>
      </c>
      <c r="AQ6" s="284">
        <f t="shared" si="6"/>
        <v>1</v>
      </c>
      <c r="AR6" s="284" t="str">
        <f t="shared" si="6"/>
        <v/>
      </c>
      <c r="AS6" s="284" t="str">
        <f t="shared" si="6"/>
        <v/>
      </c>
      <c r="AT6" s="285" t="str">
        <f t="shared" si="6"/>
        <v/>
      </c>
      <c r="AV6" s="346"/>
      <c r="AW6" s="320" t="s">
        <v>941</v>
      </c>
      <c r="AX6" s="321">
        <f>COUNTIF(AJ6:AT149,1)+COUNTIF(AJ6:AT149,0)</f>
        <v>959</v>
      </c>
      <c r="AZ6" s="326" t="s">
        <v>542</v>
      </c>
      <c r="BA6" s="327">
        <f>AX9</f>
        <v>0.99478623566214808</v>
      </c>
      <c r="BD6" s="347"/>
      <c r="BF6" s="346"/>
      <c r="BG6" s="336" t="s">
        <v>943</v>
      </c>
      <c r="BH6" s="321">
        <f>SUM(N150:X150)</f>
        <v>1292</v>
      </c>
      <c r="BJ6" s="340" t="s">
        <v>542</v>
      </c>
      <c r="BK6" s="341">
        <f>BH7</f>
        <v>3.1733746130030958E-2</v>
      </c>
      <c r="BQ6" s="347"/>
    </row>
    <row r="7" spans="2:69" s="11" customFormat="1" thickBot="1" x14ac:dyDescent="0.25">
      <c r="B7" s="45"/>
      <c r="C7" s="3" t="s">
        <v>84</v>
      </c>
      <c r="D7" s="2" t="s">
        <v>120</v>
      </c>
      <c r="E7" s="3" t="s">
        <v>123</v>
      </c>
      <c r="F7" s="2" t="s">
        <v>100</v>
      </c>
      <c r="G7" s="2" t="s">
        <v>90</v>
      </c>
      <c r="H7" s="3" t="s">
        <v>123</v>
      </c>
      <c r="I7" s="2" t="s">
        <v>95</v>
      </c>
      <c r="J7" s="3" t="s">
        <v>124</v>
      </c>
      <c r="K7" s="2"/>
      <c r="L7" s="2"/>
      <c r="M7" s="27"/>
      <c r="N7" s="41" t="s">
        <v>88</v>
      </c>
      <c r="O7" s="42" t="s">
        <v>834</v>
      </c>
      <c r="P7" s="42" t="s">
        <v>81</v>
      </c>
      <c r="Q7" s="42" t="s">
        <v>100</v>
      </c>
      <c r="R7" s="42" t="s">
        <v>90</v>
      </c>
      <c r="S7" s="42" t="s">
        <v>81</v>
      </c>
      <c r="T7" s="42" t="s">
        <v>95</v>
      </c>
      <c r="U7" s="42" t="s">
        <v>978</v>
      </c>
      <c r="V7" s="43"/>
      <c r="W7" s="43"/>
      <c r="X7" s="44"/>
      <c r="Y7" s="60">
        <f t="shared" ref="Y7:Y70" si="7">IF(C7="","",IF(LEFT(N7,LEN(C7))=C7,1,0))</f>
        <v>1</v>
      </c>
      <c r="Z7" s="61">
        <f t="shared" si="0"/>
        <v>1</v>
      </c>
      <c r="AA7" s="61">
        <f t="shared" si="1"/>
        <v>1</v>
      </c>
      <c r="AB7" s="61">
        <f t="shared" si="2"/>
        <v>1</v>
      </c>
      <c r="AC7" s="61">
        <f t="shared" si="3"/>
        <v>1</v>
      </c>
      <c r="AD7" s="61">
        <f t="shared" si="4"/>
        <v>1</v>
      </c>
      <c r="AE7" s="61">
        <f t="shared" si="1"/>
        <v>1</v>
      </c>
      <c r="AF7" s="61">
        <f t="shared" si="5"/>
        <v>1</v>
      </c>
      <c r="AG7" s="61" t="str">
        <f t="shared" si="1"/>
        <v/>
      </c>
      <c r="AH7" s="61" t="str">
        <f t="shared" si="1"/>
        <v/>
      </c>
      <c r="AI7" s="62" t="str">
        <f t="shared" si="1"/>
        <v/>
      </c>
      <c r="AJ7" s="60">
        <f t="shared" ref="AJ7:AJ70" si="8">IF(C7="","",IF(LEFT(N7,LEN(C7))=C7,1,0))</f>
        <v>1</v>
      </c>
      <c r="AK7" s="61">
        <f t="shared" si="6"/>
        <v>1</v>
      </c>
      <c r="AL7" s="61">
        <f t="shared" si="6"/>
        <v>1</v>
      </c>
      <c r="AM7" s="61">
        <f t="shared" si="6"/>
        <v>1</v>
      </c>
      <c r="AN7" s="61">
        <f t="shared" si="6"/>
        <v>1</v>
      </c>
      <c r="AO7" s="61">
        <f t="shared" si="6"/>
        <v>1</v>
      </c>
      <c r="AP7" s="61">
        <f t="shared" si="6"/>
        <v>1</v>
      </c>
      <c r="AQ7" s="61">
        <f t="shared" si="6"/>
        <v>1</v>
      </c>
      <c r="AR7" s="61" t="str">
        <f t="shared" si="6"/>
        <v/>
      </c>
      <c r="AS7" s="61" t="str">
        <f t="shared" si="6"/>
        <v/>
      </c>
      <c r="AT7" s="62" t="str">
        <f t="shared" si="6"/>
        <v/>
      </c>
      <c r="AU7" s="10"/>
      <c r="AV7" s="352"/>
      <c r="AW7" s="45" t="s">
        <v>1017</v>
      </c>
      <c r="AX7" s="62">
        <f>COUNTIF(AJ6:AT149,1)</f>
        <v>954</v>
      </c>
      <c r="AZ7" s="60" t="s">
        <v>108</v>
      </c>
      <c r="BA7" s="324">
        <f>AJ150</f>
        <v>1</v>
      </c>
      <c r="BD7" s="349"/>
      <c r="BF7" s="348"/>
      <c r="BG7" s="337" t="s">
        <v>983</v>
      </c>
      <c r="BH7" s="335">
        <f>(SUM(N151:X151))/(SUM(N150:X150))</f>
        <v>3.1733746130030958E-2</v>
      </c>
      <c r="BJ7" s="338" t="s">
        <v>108</v>
      </c>
      <c r="BK7" s="339">
        <f>N152</f>
        <v>1.3888888888888888E-2</v>
      </c>
      <c r="BQ7" s="349"/>
    </row>
    <row r="8" spans="2:69" s="11" customFormat="1" ht="12" x14ac:dyDescent="0.2">
      <c r="B8" s="40" t="s">
        <v>2</v>
      </c>
      <c r="C8" s="3" t="s">
        <v>85</v>
      </c>
      <c r="D8" s="2" t="s">
        <v>129</v>
      </c>
      <c r="E8" s="3" t="s">
        <v>131</v>
      </c>
      <c r="F8" s="2" t="s">
        <v>127</v>
      </c>
      <c r="G8" s="2" t="s">
        <v>88</v>
      </c>
      <c r="H8" s="3" t="s">
        <v>123</v>
      </c>
      <c r="I8" s="3" t="s">
        <v>84</v>
      </c>
      <c r="J8" s="3" t="s">
        <v>124</v>
      </c>
      <c r="K8" s="3" t="s">
        <v>72</v>
      </c>
      <c r="L8" s="2"/>
      <c r="M8" s="27"/>
      <c r="N8" s="41" t="s">
        <v>85</v>
      </c>
      <c r="O8" s="42" t="s">
        <v>835</v>
      </c>
      <c r="P8" s="42" t="s">
        <v>256</v>
      </c>
      <c r="Q8" s="42" t="s">
        <v>89</v>
      </c>
      <c r="R8" s="42" t="s">
        <v>923</v>
      </c>
      <c r="S8" s="42" t="s">
        <v>81</v>
      </c>
      <c r="T8" s="42" t="s">
        <v>88</v>
      </c>
      <c r="U8" s="42" t="s">
        <v>978</v>
      </c>
      <c r="V8" s="42" t="s">
        <v>836</v>
      </c>
      <c r="W8" s="43"/>
      <c r="X8" s="44"/>
      <c r="Y8" s="60">
        <f t="shared" si="7"/>
        <v>1</v>
      </c>
      <c r="Z8" s="61">
        <f t="shared" si="0"/>
        <v>0</v>
      </c>
      <c r="AA8" s="61">
        <f t="shared" si="1"/>
        <v>1</v>
      </c>
      <c r="AB8" s="61">
        <f t="shared" ref="AB8:AB23" si="9">IF(F8="","",IF(LEFT(Q8,LEN(F8))=F8,1,0))</f>
        <v>1</v>
      </c>
      <c r="AC8" s="61">
        <f t="shared" si="3"/>
        <v>1</v>
      </c>
      <c r="AD8" s="61">
        <f>IF(H8="","",IF(LEFT(S8,LEN(H8))=H8,1,0))</f>
        <v>1</v>
      </c>
      <c r="AE8" s="61">
        <f t="shared" si="1"/>
        <v>1</v>
      </c>
      <c r="AF8" s="61">
        <f t="shared" ref="AF8:AF14" si="10">IF(J8="","",IF(LEFT(U8,LEN(J8))=J8,1,0))</f>
        <v>1</v>
      </c>
      <c r="AG8" s="61">
        <f t="shared" si="1"/>
        <v>0</v>
      </c>
      <c r="AH8" s="61" t="str">
        <f t="shared" si="1"/>
        <v/>
      </c>
      <c r="AI8" s="62" t="str">
        <f t="shared" si="1"/>
        <v/>
      </c>
      <c r="AJ8" s="60">
        <f t="shared" si="8"/>
        <v>1</v>
      </c>
      <c r="AK8" s="61">
        <v>1</v>
      </c>
      <c r="AL8" s="61">
        <f t="shared" si="6"/>
        <v>1</v>
      </c>
      <c r="AM8" s="61">
        <f t="shared" si="6"/>
        <v>1</v>
      </c>
      <c r="AN8" s="61">
        <f t="shared" si="6"/>
        <v>1</v>
      </c>
      <c r="AO8" s="61">
        <f t="shared" si="6"/>
        <v>1</v>
      </c>
      <c r="AP8" s="61">
        <f t="shared" si="6"/>
        <v>1</v>
      </c>
      <c r="AQ8" s="61">
        <f t="shared" si="6"/>
        <v>1</v>
      </c>
      <c r="AR8" s="61">
        <f t="shared" si="6"/>
        <v>0</v>
      </c>
      <c r="AS8" s="61" t="str">
        <f t="shared" si="6"/>
        <v/>
      </c>
      <c r="AT8" s="62" t="str">
        <f t="shared" si="6"/>
        <v/>
      </c>
      <c r="AU8" s="10"/>
      <c r="AV8" s="352"/>
      <c r="AW8" s="45" t="s">
        <v>1018</v>
      </c>
      <c r="AX8" s="328">
        <f>COUNTIF($Y$6:$AI$149,1)</f>
        <v>907</v>
      </c>
      <c r="AZ8" s="60" t="s">
        <v>109</v>
      </c>
      <c r="BA8" s="324">
        <f>AK150</f>
        <v>0.99180327868852458</v>
      </c>
      <c r="BD8" s="349"/>
      <c r="BF8" s="348"/>
      <c r="BJ8" s="60" t="s">
        <v>109</v>
      </c>
      <c r="BK8" s="324">
        <f>O152</f>
        <v>0</v>
      </c>
      <c r="BQ8" s="349"/>
    </row>
    <row r="9" spans="2:69" s="11" customFormat="1" ht="12" x14ac:dyDescent="0.2">
      <c r="B9" s="45"/>
      <c r="C9" s="3" t="s">
        <v>128</v>
      </c>
      <c r="D9" s="2" t="s">
        <v>130</v>
      </c>
      <c r="E9" s="3" t="s">
        <v>132</v>
      </c>
      <c r="F9" s="2" t="s">
        <v>127</v>
      </c>
      <c r="G9" s="3" t="s">
        <v>81</v>
      </c>
      <c r="H9" s="2" t="s">
        <v>134</v>
      </c>
      <c r="I9" s="2" t="s">
        <v>126</v>
      </c>
      <c r="J9" s="2" t="s">
        <v>133</v>
      </c>
      <c r="K9" s="3"/>
      <c r="L9" s="2"/>
      <c r="M9" s="27"/>
      <c r="N9" s="41" t="s">
        <v>837</v>
      </c>
      <c r="O9" s="42" t="s">
        <v>270</v>
      </c>
      <c r="P9" s="42" t="s">
        <v>838</v>
      </c>
      <c r="Q9" s="42" t="s">
        <v>89</v>
      </c>
      <c r="R9" s="42" t="s">
        <v>924</v>
      </c>
      <c r="S9" s="42" t="s">
        <v>839</v>
      </c>
      <c r="T9" s="42" t="s">
        <v>82</v>
      </c>
      <c r="U9" s="42" t="s">
        <v>304</v>
      </c>
      <c r="V9" s="42" t="s">
        <v>836</v>
      </c>
      <c r="W9" s="43"/>
      <c r="X9" s="44"/>
      <c r="Y9" s="60">
        <f t="shared" si="7"/>
        <v>1</v>
      </c>
      <c r="Z9" s="61">
        <f t="shared" si="0"/>
        <v>1</v>
      </c>
      <c r="AA9" s="61">
        <f t="shared" si="1"/>
        <v>0</v>
      </c>
      <c r="AB9" s="61">
        <f t="shared" si="9"/>
        <v>1</v>
      </c>
      <c r="AC9" s="61">
        <f t="shared" si="3"/>
        <v>1</v>
      </c>
      <c r="AD9" s="61">
        <f t="shared" ref="AD9:AD23" si="11">IF(H9="","",IF(LEFT(S9,LEN(H9))=H9,1,0))</f>
        <v>0</v>
      </c>
      <c r="AE9" s="61">
        <f t="shared" si="1"/>
        <v>1</v>
      </c>
      <c r="AF9" s="61">
        <f t="shared" si="10"/>
        <v>1</v>
      </c>
      <c r="AG9" s="61"/>
      <c r="AH9" s="61" t="str">
        <f t="shared" si="1"/>
        <v/>
      </c>
      <c r="AI9" s="62" t="str">
        <f t="shared" si="1"/>
        <v/>
      </c>
      <c r="AJ9" s="60">
        <f t="shared" si="8"/>
        <v>1</v>
      </c>
      <c r="AK9" s="61">
        <f t="shared" si="6"/>
        <v>1</v>
      </c>
      <c r="AL9" s="61">
        <v>1</v>
      </c>
      <c r="AM9" s="61">
        <f t="shared" si="6"/>
        <v>1</v>
      </c>
      <c r="AN9" s="61">
        <f t="shared" si="6"/>
        <v>1</v>
      </c>
      <c r="AO9" s="61">
        <v>1</v>
      </c>
      <c r="AP9" s="61">
        <f t="shared" si="6"/>
        <v>1</v>
      </c>
      <c r="AQ9" s="61">
        <f t="shared" si="6"/>
        <v>1</v>
      </c>
      <c r="AR9" s="61"/>
      <c r="AS9" s="61" t="str">
        <f t="shared" si="6"/>
        <v/>
      </c>
      <c r="AT9" s="62" t="str">
        <f t="shared" si="6"/>
        <v/>
      </c>
      <c r="AU9" s="10"/>
      <c r="AV9" s="352"/>
      <c r="AW9" s="45" t="s">
        <v>1019</v>
      </c>
      <c r="AX9" s="322">
        <f>AX7/AX6</f>
        <v>0.99478623566214808</v>
      </c>
      <c r="AZ9" s="60" t="s">
        <v>110</v>
      </c>
      <c r="BA9" s="324">
        <f>AL150</f>
        <v>0.99159663865546221</v>
      </c>
      <c r="BD9" s="349"/>
      <c r="BF9" s="348"/>
      <c r="BJ9" s="60" t="s">
        <v>110</v>
      </c>
      <c r="BK9" s="324">
        <f>P152</f>
        <v>0</v>
      </c>
      <c r="BQ9" s="349"/>
    </row>
    <row r="10" spans="2:69" s="11" customFormat="1" ht="12" x14ac:dyDescent="0.2">
      <c r="B10" s="40" t="s">
        <v>3</v>
      </c>
      <c r="C10" s="3" t="s">
        <v>125</v>
      </c>
      <c r="D10" s="3" t="s">
        <v>131</v>
      </c>
      <c r="E10" s="3" t="s">
        <v>136</v>
      </c>
      <c r="F10" s="2" t="s">
        <v>138</v>
      </c>
      <c r="G10" s="2" t="s">
        <v>140</v>
      </c>
      <c r="H10" s="2" t="s">
        <v>105</v>
      </c>
      <c r="I10" s="3" t="s">
        <v>105</v>
      </c>
      <c r="J10" s="3" t="s">
        <v>137</v>
      </c>
      <c r="K10" s="2"/>
      <c r="L10" s="3" t="s">
        <v>72</v>
      </c>
      <c r="M10" s="27"/>
      <c r="N10" s="41" t="s">
        <v>85</v>
      </c>
      <c r="O10" s="42" t="s">
        <v>256</v>
      </c>
      <c r="P10" s="42" t="s">
        <v>252</v>
      </c>
      <c r="Q10" s="42" t="s">
        <v>89</v>
      </c>
      <c r="R10" s="42" t="s">
        <v>140</v>
      </c>
      <c r="S10" s="42" t="s">
        <v>105</v>
      </c>
      <c r="T10" s="42" t="s">
        <v>92</v>
      </c>
      <c r="U10" s="42" t="s">
        <v>840</v>
      </c>
      <c r="V10" s="43"/>
      <c r="W10" s="42" t="s">
        <v>85</v>
      </c>
      <c r="X10" s="44"/>
      <c r="Y10" s="60">
        <f t="shared" si="7"/>
        <v>1</v>
      </c>
      <c r="Z10" s="61">
        <f t="shared" si="0"/>
        <v>1</v>
      </c>
      <c r="AA10" s="61">
        <f t="shared" si="1"/>
        <v>1</v>
      </c>
      <c r="AB10" s="61">
        <f t="shared" si="9"/>
        <v>0</v>
      </c>
      <c r="AC10" s="61">
        <f t="shared" si="3"/>
        <v>1</v>
      </c>
      <c r="AD10" s="61">
        <f t="shared" si="11"/>
        <v>1</v>
      </c>
      <c r="AE10" s="61">
        <f t="shared" si="1"/>
        <v>0</v>
      </c>
      <c r="AF10" s="61">
        <f t="shared" si="10"/>
        <v>1</v>
      </c>
      <c r="AG10" s="61" t="str">
        <f t="shared" si="1"/>
        <v/>
      </c>
      <c r="AH10" s="61">
        <f t="shared" si="1"/>
        <v>1</v>
      </c>
      <c r="AI10" s="62" t="str">
        <f t="shared" si="1"/>
        <v/>
      </c>
      <c r="AJ10" s="60">
        <f t="shared" si="8"/>
        <v>1</v>
      </c>
      <c r="AK10" s="61">
        <f t="shared" si="6"/>
        <v>1</v>
      </c>
      <c r="AL10" s="61">
        <f t="shared" si="6"/>
        <v>1</v>
      </c>
      <c r="AM10" s="61">
        <v>1</v>
      </c>
      <c r="AN10" s="61">
        <f t="shared" si="6"/>
        <v>1</v>
      </c>
      <c r="AO10" s="61">
        <f t="shared" si="6"/>
        <v>1</v>
      </c>
      <c r="AP10" s="61">
        <v>1</v>
      </c>
      <c r="AQ10" s="61">
        <f t="shared" si="6"/>
        <v>1</v>
      </c>
      <c r="AR10" s="61" t="str">
        <f t="shared" si="6"/>
        <v/>
      </c>
      <c r="AS10" s="61">
        <f t="shared" si="6"/>
        <v>1</v>
      </c>
      <c r="AT10" s="62" t="str">
        <f t="shared" si="6"/>
        <v/>
      </c>
      <c r="AU10" s="10"/>
      <c r="AV10" s="352"/>
      <c r="AW10" s="45" t="s">
        <v>1014</v>
      </c>
      <c r="AX10" s="62">
        <f>AX6-AX7</f>
        <v>5</v>
      </c>
      <c r="AZ10" s="60" t="s">
        <v>117</v>
      </c>
      <c r="BA10" s="324">
        <f>AM150</f>
        <v>1</v>
      </c>
      <c r="BD10" s="349"/>
      <c r="BF10" s="348"/>
      <c r="BJ10" s="60" t="s">
        <v>117</v>
      </c>
      <c r="BK10" s="324">
        <f>Q152</f>
        <v>0</v>
      </c>
      <c r="BQ10" s="349"/>
    </row>
    <row r="11" spans="2:69" s="11" customFormat="1" ht="12" x14ac:dyDescent="0.2">
      <c r="B11" s="45"/>
      <c r="C11" s="3" t="s">
        <v>105</v>
      </c>
      <c r="D11" s="2" t="s">
        <v>135</v>
      </c>
      <c r="E11" s="3" t="s">
        <v>131</v>
      </c>
      <c r="F11" s="2"/>
      <c r="G11" s="2" t="s">
        <v>139</v>
      </c>
      <c r="H11" s="2" t="s">
        <v>84</v>
      </c>
      <c r="I11" s="2" t="s">
        <v>80</v>
      </c>
      <c r="J11" s="3" t="s">
        <v>132</v>
      </c>
      <c r="K11" s="2"/>
      <c r="L11" s="2"/>
      <c r="M11" s="27"/>
      <c r="N11" s="41" t="s">
        <v>100</v>
      </c>
      <c r="O11" s="42" t="s">
        <v>841</v>
      </c>
      <c r="P11" s="42" t="s">
        <v>256</v>
      </c>
      <c r="Q11" s="42" t="s">
        <v>138</v>
      </c>
      <c r="R11" s="42" t="s">
        <v>240</v>
      </c>
      <c r="S11" s="42" t="s">
        <v>88</v>
      </c>
      <c r="T11" s="42" t="s">
        <v>80</v>
      </c>
      <c r="U11" s="42" t="s">
        <v>103</v>
      </c>
      <c r="V11" s="43"/>
      <c r="W11" s="42" t="s">
        <v>228</v>
      </c>
      <c r="X11" s="44"/>
      <c r="Y11" s="60">
        <f t="shared" si="7"/>
        <v>1</v>
      </c>
      <c r="Z11" s="61">
        <f t="shared" si="0"/>
        <v>1</v>
      </c>
      <c r="AA11" s="61">
        <f t="shared" si="1"/>
        <v>1</v>
      </c>
      <c r="AB11" s="61" t="str">
        <f t="shared" si="9"/>
        <v/>
      </c>
      <c r="AC11" s="61">
        <f t="shared" si="3"/>
        <v>1</v>
      </c>
      <c r="AD11" s="61">
        <f t="shared" si="11"/>
        <v>1</v>
      </c>
      <c r="AE11" s="61">
        <f t="shared" si="1"/>
        <v>1</v>
      </c>
      <c r="AF11" s="61">
        <f t="shared" si="10"/>
        <v>1</v>
      </c>
      <c r="AG11" s="61" t="str">
        <f t="shared" si="1"/>
        <v/>
      </c>
      <c r="AH11" s="61" t="str">
        <f t="shared" si="1"/>
        <v/>
      </c>
      <c r="AI11" s="62" t="str">
        <f t="shared" si="1"/>
        <v/>
      </c>
      <c r="AJ11" s="60">
        <f t="shared" si="8"/>
        <v>1</v>
      </c>
      <c r="AK11" s="61">
        <f t="shared" si="6"/>
        <v>1</v>
      </c>
      <c r="AL11" s="61">
        <f t="shared" si="6"/>
        <v>1</v>
      </c>
      <c r="AM11" s="61" t="str">
        <f t="shared" si="6"/>
        <v/>
      </c>
      <c r="AN11" s="61">
        <f t="shared" si="6"/>
        <v>1</v>
      </c>
      <c r="AO11" s="61">
        <f t="shared" si="6"/>
        <v>1</v>
      </c>
      <c r="AP11" s="61">
        <f t="shared" si="6"/>
        <v>1</v>
      </c>
      <c r="AQ11" s="61">
        <f t="shared" si="6"/>
        <v>1</v>
      </c>
      <c r="AR11" s="61" t="str">
        <f t="shared" si="6"/>
        <v/>
      </c>
      <c r="AS11" s="61" t="str">
        <f t="shared" si="6"/>
        <v/>
      </c>
      <c r="AT11" s="62" t="str">
        <f t="shared" si="6"/>
        <v/>
      </c>
      <c r="AU11" s="10"/>
      <c r="AV11" s="352"/>
      <c r="AW11" s="45" t="s">
        <v>1013</v>
      </c>
      <c r="AX11" s="62">
        <v>42</v>
      </c>
      <c r="AZ11" s="60" t="s">
        <v>118</v>
      </c>
      <c r="BA11" s="324">
        <f>AN150</f>
        <v>1</v>
      </c>
      <c r="BD11" s="349"/>
      <c r="BF11" s="348"/>
      <c r="BJ11" s="60" t="s">
        <v>118</v>
      </c>
      <c r="BK11" s="324">
        <f>R152</f>
        <v>0.18055555555555555</v>
      </c>
      <c r="BQ11" s="349"/>
    </row>
    <row r="12" spans="2:69" s="11" customFormat="1" thickBot="1" x14ac:dyDescent="0.25">
      <c r="B12" s="40" t="s">
        <v>4</v>
      </c>
      <c r="C12" s="2" t="s">
        <v>125</v>
      </c>
      <c r="D12" s="2" t="s">
        <v>139</v>
      </c>
      <c r="E12" s="3" t="s">
        <v>136</v>
      </c>
      <c r="F12" s="2" t="s">
        <v>127</v>
      </c>
      <c r="G12" s="3" t="s">
        <v>81</v>
      </c>
      <c r="H12" s="2" t="s">
        <v>84</v>
      </c>
      <c r="I12" s="3" t="s">
        <v>84</v>
      </c>
      <c r="J12" s="2" t="s">
        <v>144</v>
      </c>
      <c r="K12" s="3" t="s">
        <v>57</v>
      </c>
      <c r="L12" s="3" t="s">
        <v>72</v>
      </c>
      <c r="M12" s="27"/>
      <c r="N12" s="41" t="s">
        <v>85</v>
      </c>
      <c r="O12" s="42" t="s">
        <v>240</v>
      </c>
      <c r="P12" s="42" t="s">
        <v>252</v>
      </c>
      <c r="Q12" s="42" t="s">
        <v>89</v>
      </c>
      <c r="R12" s="42" t="s">
        <v>925</v>
      </c>
      <c r="S12" s="42" t="s">
        <v>88</v>
      </c>
      <c r="T12" s="42" t="s">
        <v>88</v>
      </c>
      <c r="U12" s="42" t="s">
        <v>90</v>
      </c>
      <c r="V12" s="42" t="s">
        <v>92</v>
      </c>
      <c r="W12" s="42" t="s">
        <v>89</v>
      </c>
      <c r="X12" s="44"/>
      <c r="Y12" s="60">
        <f t="shared" si="7"/>
        <v>1</v>
      </c>
      <c r="Z12" s="61">
        <f t="shared" si="0"/>
        <v>1</v>
      </c>
      <c r="AA12" s="61">
        <f t="shared" si="1"/>
        <v>1</v>
      </c>
      <c r="AB12" s="61">
        <f t="shared" si="9"/>
        <v>1</v>
      </c>
      <c r="AC12" s="61">
        <f>IF(G12="","",IF(LEFT(R12,LEN(G12))=G12,1,0))</f>
        <v>1</v>
      </c>
      <c r="AD12" s="61">
        <f t="shared" si="11"/>
        <v>1</v>
      </c>
      <c r="AE12" s="61">
        <f t="shared" si="1"/>
        <v>1</v>
      </c>
      <c r="AF12" s="61">
        <f t="shared" si="10"/>
        <v>1</v>
      </c>
      <c r="AG12" s="61">
        <f t="shared" si="1"/>
        <v>1</v>
      </c>
      <c r="AH12" s="61">
        <f t="shared" si="1"/>
        <v>1</v>
      </c>
      <c r="AI12" s="62" t="str">
        <f t="shared" si="1"/>
        <v/>
      </c>
      <c r="AJ12" s="60">
        <f t="shared" si="8"/>
        <v>1</v>
      </c>
      <c r="AK12" s="61">
        <f t="shared" si="6"/>
        <v>1</v>
      </c>
      <c r="AL12" s="61">
        <f t="shared" si="6"/>
        <v>1</v>
      </c>
      <c r="AM12" s="61">
        <f t="shared" si="6"/>
        <v>1</v>
      </c>
      <c r="AN12" s="61">
        <f t="shared" si="6"/>
        <v>1</v>
      </c>
      <c r="AO12" s="61">
        <f t="shared" si="6"/>
        <v>1</v>
      </c>
      <c r="AP12" s="61">
        <f t="shared" si="6"/>
        <v>1</v>
      </c>
      <c r="AQ12" s="61">
        <f t="shared" si="6"/>
        <v>1</v>
      </c>
      <c r="AR12" s="61">
        <f t="shared" si="6"/>
        <v>1</v>
      </c>
      <c r="AS12" s="61">
        <f t="shared" si="6"/>
        <v>1</v>
      </c>
      <c r="AT12" s="62" t="str">
        <f t="shared" si="6"/>
        <v/>
      </c>
      <c r="AU12" s="10"/>
      <c r="AV12" s="352"/>
      <c r="AW12" s="55" t="s">
        <v>1015</v>
      </c>
      <c r="AX12" s="67">
        <v>5</v>
      </c>
      <c r="AZ12" s="60" t="s">
        <v>115</v>
      </c>
      <c r="BA12" s="324">
        <f>AO150</f>
        <v>0.98888888888888893</v>
      </c>
      <c r="BD12" s="349"/>
      <c r="BF12" s="348"/>
      <c r="BJ12" s="60" t="s">
        <v>115</v>
      </c>
      <c r="BK12" s="324">
        <f>S152</f>
        <v>0</v>
      </c>
      <c r="BQ12" s="349"/>
    </row>
    <row r="13" spans="2:69" s="9" customFormat="1" ht="12" x14ac:dyDescent="0.2">
      <c r="B13" s="45"/>
      <c r="C13" s="2" t="s">
        <v>141</v>
      </c>
      <c r="D13" s="2" t="s">
        <v>142</v>
      </c>
      <c r="E13" s="2" t="s">
        <v>143</v>
      </c>
      <c r="F13" s="2" t="s">
        <v>127</v>
      </c>
      <c r="G13" s="3" t="s">
        <v>126</v>
      </c>
      <c r="H13" s="2" t="s">
        <v>134</v>
      </c>
      <c r="I13" s="3" t="s">
        <v>145</v>
      </c>
      <c r="J13" s="3" t="s">
        <v>123</v>
      </c>
      <c r="K13" s="2"/>
      <c r="L13" s="2"/>
      <c r="M13" s="27"/>
      <c r="N13" s="41" t="s">
        <v>141</v>
      </c>
      <c r="O13" s="42" t="s">
        <v>142</v>
      </c>
      <c r="P13" s="42" t="s">
        <v>164</v>
      </c>
      <c r="Q13" s="42" t="s">
        <v>89</v>
      </c>
      <c r="R13" s="42" t="s">
        <v>926</v>
      </c>
      <c r="S13" s="42" t="s">
        <v>839</v>
      </c>
      <c r="T13" s="42" t="s">
        <v>80</v>
      </c>
      <c r="U13" s="42" t="s">
        <v>81</v>
      </c>
      <c r="V13" s="43"/>
      <c r="W13" s="43"/>
      <c r="X13" s="44"/>
      <c r="Y13" s="57">
        <f t="shared" si="7"/>
        <v>1</v>
      </c>
      <c r="Z13" s="61">
        <f t="shared" si="0"/>
        <v>1</v>
      </c>
      <c r="AA13" s="61">
        <f>IF(E13="","",IF(LEFT(P13,LEN(E13))=E13,1,0))</f>
        <v>1</v>
      </c>
      <c r="AB13" s="58">
        <f t="shared" si="9"/>
        <v>1</v>
      </c>
      <c r="AC13" s="58">
        <f>IF(G13="","",IF(LEFT(R13,LEN(G13))=G13,1,0))</f>
        <v>1</v>
      </c>
      <c r="AD13" s="61">
        <f t="shared" si="11"/>
        <v>0</v>
      </c>
      <c r="AE13" s="61">
        <f t="shared" si="1"/>
        <v>1</v>
      </c>
      <c r="AF13" s="58">
        <f t="shared" si="10"/>
        <v>1</v>
      </c>
      <c r="AG13" s="58" t="str">
        <f t="shared" si="1"/>
        <v/>
      </c>
      <c r="AH13" s="58" t="str">
        <f t="shared" si="1"/>
        <v/>
      </c>
      <c r="AI13" s="59" t="str">
        <f t="shared" si="1"/>
        <v/>
      </c>
      <c r="AJ13" s="57">
        <f t="shared" si="8"/>
        <v>1</v>
      </c>
      <c r="AK13" s="61">
        <f t="shared" si="6"/>
        <v>1</v>
      </c>
      <c r="AL13" s="61">
        <f t="shared" si="6"/>
        <v>1</v>
      </c>
      <c r="AM13" s="58">
        <f t="shared" si="6"/>
        <v>1</v>
      </c>
      <c r="AN13" s="58">
        <f t="shared" si="6"/>
        <v>1</v>
      </c>
      <c r="AO13" s="61">
        <v>1</v>
      </c>
      <c r="AP13" s="61">
        <f t="shared" si="6"/>
        <v>1</v>
      </c>
      <c r="AQ13" s="58">
        <f t="shared" si="6"/>
        <v>1</v>
      </c>
      <c r="AR13" s="58" t="str">
        <f t="shared" si="6"/>
        <v/>
      </c>
      <c r="AS13" s="58" t="str">
        <f t="shared" si="6"/>
        <v/>
      </c>
      <c r="AT13" s="59" t="str">
        <f t="shared" si="6"/>
        <v/>
      </c>
      <c r="AV13" s="346"/>
      <c r="AW13" s="12"/>
      <c r="AX13" s="12"/>
      <c r="AZ13" s="60" t="s">
        <v>116</v>
      </c>
      <c r="BA13" s="324">
        <f>AP150</f>
        <v>1</v>
      </c>
      <c r="BD13" s="347"/>
      <c r="BF13" s="346"/>
      <c r="BJ13" s="60" t="s">
        <v>116</v>
      </c>
      <c r="BK13" s="324">
        <f>T152</f>
        <v>4.1666666666666664E-2</v>
      </c>
      <c r="BQ13" s="347"/>
    </row>
    <row r="14" spans="2:69" s="13" customFormat="1" ht="12" x14ac:dyDescent="0.2">
      <c r="B14" s="40" t="s">
        <v>5</v>
      </c>
      <c r="C14" s="2" t="s">
        <v>147</v>
      </c>
      <c r="D14" s="2" t="s">
        <v>149</v>
      </c>
      <c r="E14" s="3" t="s">
        <v>134</v>
      </c>
      <c r="F14" s="2" t="s">
        <v>127</v>
      </c>
      <c r="G14" s="2" t="s">
        <v>150</v>
      </c>
      <c r="H14" s="2" t="s">
        <v>125</v>
      </c>
      <c r="I14" s="3" t="s">
        <v>134</v>
      </c>
      <c r="J14" s="3" t="s">
        <v>125</v>
      </c>
      <c r="K14" s="2"/>
      <c r="L14" s="2"/>
      <c r="M14" s="27"/>
      <c r="N14" s="41" t="s">
        <v>842</v>
      </c>
      <c r="O14" s="42" t="s">
        <v>843</v>
      </c>
      <c r="P14" s="42" t="s">
        <v>95</v>
      </c>
      <c r="Q14" s="42" t="s">
        <v>89</v>
      </c>
      <c r="R14" s="42" t="s">
        <v>150</v>
      </c>
      <c r="S14" s="42" t="s">
        <v>85</v>
      </c>
      <c r="T14" s="42" t="s">
        <v>95</v>
      </c>
      <c r="U14" s="42" t="s">
        <v>85</v>
      </c>
      <c r="V14" s="43"/>
      <c r="W14" s="43"/>
      <c r="X14" s="46" t="s">
        <v>85</v>
      </c>
      <c r="Y14" s="63">
        <f t="shared" si="7"/>
        <v>1</v>
      </c>
      <c r="Z14" s="61">
        <f t="shared" si="0"/>
        <v>1</v>
      </c>
      <c r="AA14" s="61">
        <f t="shared" ref="AA14:AA16" si="12">IF(E14="","",IF(LEFT(P14,LEN(E14))=E14,1,0))</f>
        <v>1</v>
      </c>
      <c r="AB14" s="64">
        <f t="shared" si="9"/>
        <v>1</v>
      </c>
      <c r="AC14" s="64">
        <f>IF(G14="","",IF(LEFT(R14,LEN(G14))=G14,1,0))</f>
        <v>1</v>
      </c>
      <c r="AD14" s="61">
        <f t="shared" si="11"/>
        <v>1</v>
      </c>
      <c r="AE14" s="61">
        <f t="shared" si="1"/>
        <v>1</v>
      </c>
      <c r="AF14" s="64">
        <f t="shared" si="10"/>
        <v>1</v>
      </c>
      <c r="AG14" s="64" t="str">
        <f t="shared" si="1"/>
        <v/>
      </c>
      <c r="AH14" s="64" t="str">
        <f t="shared" si="1"/>
        <v/>
      </c>
      <c r="AI14" s="65" t="str">
        <f t="shared" si="1"/>
        <v/>
      </c>
      <c r="AJ14" s="63">
        <f t="shared" si="8"/>
        <v>1</v>
      </c>
      <c r="AK14" s="61">
        <f t="shared" si="6"/>
        <v>1</v>
      </c>
      <c r="AL14" s="61">
        <f t="shared" si="6"/>
        <v>1</v>
      </c>
      <c r="AM14" s="64">
        <f t="shared" si="6"/>
        <v>1</v>
      </c>
      <c r="AN14" s="64">
        <f t="shared" si="6"/>
        <v>1</v>
      </c>
      <c r="AO14" s="61">
        <f t="shared" si="6"/>
        <v>1</v>
      </c>
      <c r="AP14" s="61">
        <f t="shared" si="6"/>
        <v>1</v>
      </c>
      <c r="AQ14" s="64">
        <f t="shared" si="6"/>
        <v>1</v>
      </c>
      <c r="AR14" s="64" t="str">
        <f t="shared" si="6"/>
        <v/>
      </c>
      <c r="AS14" s="64" t="str">
        <f t="shared" si="6"/>
        <v/>
      </c>
      <c r="AT14" s="65" t="str">
        <f t="shared" si="6"/>
        <v/>
      </c>
      <c r="AU14" s="12"/>
      <c r="AV14" s="354"/>
      <c r="AW14" s="9"/>
      <c r="AX14" s="9"/>
      <c r="AZ14" s="60" t="s">
        <v>111</v>
      </c>
      <c r="BA14" s="324">
        <f>AQ150</f>
        <v>0.99122807017543857</v>
      </c>
      <c r="BD14" s="351"/>
      <c r="BF14" s="350"/>
      <c r="BJ14" s="60" t="s">
        <v>111</v>
      </c>
      <c r="BK14" s="324">
        <f>U152</f>
        <v>4.8611111111111112E-2</v>
      </c>
      <c r="BQ14" s="351"/>
    </row>
    <row r="15" spans="2:69" s="10" customFormat="1" ht="12" x14ac:dyDescent="0.2">
      <c r="B15" s="45"/>
      <c r="C15" s="2" t="s">
        <v>146</v>
      </c>
      <c r="D15" s="2" t="s">
        <v>148</v>
      </c>
      <c r="E15" s="2" t="s">
        <v>143</v>
      </c>
      <c r="F15" s="2" t="s">
        <v>127</v>
      </c>
      <c r="G15" s="2" t="s">
        <v>123</v>
      </c>
      <c r="H15" s="2" t="s">
        <v>122</v>
      </c>
      <c r="I15" s="2" t="s">
        <v>136</v>
      </c>
      <c r="J15" s="3" t="s">
        <v>139</v>
      </c>
      <c r="K15" s="2"/>
      <c r="L15" s="2"/>
      <c r="M15" s="27"/>
      <c r="N15" s="41" t="s">
        <v>230</v>
      </c>
      <c r="O15" s="42" t="s">
        <v>205</v>
      </c>
      <c r="P15" s="42" t="s">
        <v>164</v>
      </c>
      <c r="Q15" s="42" t="s">
        <v>89</v>
      </c>
      <c r="R15" s="42" t="s">
        <v>81</v>
      </c>
      <c r="S15" s="42" t="s">
        <v>167</v>
      </c>
      <c r="T15" s="42" t="s">
        <v>252</v>
      </c>
      <c r="U15" s="42" t="s">
        <v>240</v>
      </c>
      <c r="V15" s="43"/>
      <c r="W15" s="43"/>
      <c r="X15" s="46" t="s">
        <v>833</v>
      </c>
      <c r="Y15" s="60">
        <f t="shared" si="7"/>
        <v>1</v>
      </c>
      <c r="Z15" s="61">
        <f t="shared" si="0"/>
        <v>1</v>
      </c>
      <c r="AA15" s="61">
        <f t="shared" si="12"/>
        <v>1</v>
      </c>
      <c r="AB15" s="61">
        <f t="shared" si="9"/>
        <v>1</v>
      </c>
      <c r="AC15" s="61">
        <f>IF(G15="","",IF(LEFT(R15,LEN(G15))=G15,1,0))</f>
        <v>1</v>
      </c>
      <c r="AD15" s="61">
        <f t="shared" si="11"/>
        <v>1</v>
      </c>
      <c r="AE15" s="61">
        <f t="shared" si="1"/>
        <v>1</v>
      </c>
      <c r="AF15" s="64">
        <f t="shared" ref="AF15:AF24" si="13">IF(J15="","",IF(LEFT(U15,LEN(J15))=J15,1,0))</f>
        <v>1</v>
      </c>
      <c r="AG15" s="61" t="str">
        <f t="shared" si="1"/>
        <v/>
      </c>
      <c r="AH15" s="61" t="str">
        <f t="shared" si="1"/>
        <v/>
      </c>
      <c r="AI15" s="62" t="str">
        <f t="shared" si="1"/>
        <v/>
      </c>
      <c r="AJ15" s="60">
        <f t="shared" si="8"/>
        <v>1</v>
      </c>
      <c r="AK15" s="61">
        <f t="shared" si="6"/>
        <v>1</v>
      </c>
      <c r="AL15" s="61">
        <f t="shared" si="6"/>
        <v>1</v>
      </c>
      <c r="AM15" s="61">
        <f t="shared" si="6"/>
        <v>1</v>
      </c>
      <c r="AN15" s="61">
        <f t="shared" si="6"/>
        <v>1</v>
      </c>
      <c r="AO15" s="61">
        <f t="shared" si="6"/>
        <v>1</v>
      </c>
      <c r="AP15" s="61">
        <f t="shared" si="6"/>
        <v>1</v>
      </c>
      <c r="AQ15" s="64">
        <f t="shared" si="6"/>
        <v>1</v>
      </c>
      <c r="AR15" s="61" t="str">
        <f t="shared" si="6"/>
        <v/>
      </c>
      <c r="AS15" s="61" t="str">
        <f t="shared" si="6"/>
        <v/>
      </c>
      <c r="AT15" s="62" t="str">
        <f t="shared" si="6"/>
        <v/>
      </c>
      <c r="AV15" s="352"/>
      <c r="AW15" s="13"/>
      <c r="AX15" s="13"/>
      <c r="AZ15" s="60" t="s">
        <v>112</v>
      </c>
      <c r="BA15" s="324">
        <f>AR150</f>
        <v>0.97674418604651159</v>
      </c>
      <c r="BD15" s="353"/>
      <c r="BF15" s="352"/>
      <c r="BJ15" s="60" t="s">
        <v>112</v>
      </c>
      <c r="BK15" s="324">
        <f>V152</f>
        <v>0</v>
      </c>
      <c r="BQ15" s="353"/>
    </row>
    <row r="16" spans="2:69" s="10" customFormat="1" ht="12" x14ac:dyDescent="0.2">
      <c r="B16" s="40" t="s">
        <v>6</v>
      </c>
      <c r="C16" s="3" t="s">
        <v>125</v>
      </c>
      <c r="D16" s="3" t="s">
        <v>131</v>
      </c>
      <c r="E16" s="3" t="s">
        <v>131</v>
      </c>
      <c r="F16" s="2" t="s">
        <v>127</v>
      </c>
      <c r="G16" s="2" t="s">
        <v>123</v>
      </c>
      <c r="H16" s="2" t="s">
        <v>84</v>
      </c>
      <c r="I16" s="2" t="s">
        <v>80</v>
      </c>
      <c r="J16" s="2" t="s">
        <v>126</v>
      </c>
      <c r="K16" s="2"/>
      <c r="L16" s="2"/>
      <c r="M16" s="27"/>
      <c r="N16" s="41" t="s">
        <v>85</v>
      </c>
      <c r="O16" s="42" t="s">
        <v>256</v>
      </c>
      <c r="P16" s="42" t="s">
        <v>256</v>
      </c>
      <c r="Q16" s="42" t="s">
        <v>89</v>
      </c>
      <c r="R16" s="42" t="s">
        <v>81</v>
      </c>
      <c r="S16" s="42" t="s">
        <v>88</v>
      </c>
      <c r="T16" s="42" t="s">
        <v>80</v>
      </c>
      <c r="U16" s="42" t="s">
        <v>82</v>
      </c>
      <c r="V16" s="43"/>
      <c r="W16" s="42" t="s">
        <v>89</v>
      </c>
      <c r="X16" s="44"/>
      <c r="Y16" s="60">
        <f t="shared" si="7"/>
        <v>1</v>
      </c>
      <c r="Z16" s="61">
        <f t="shared" si="0"/>
        <v>1</v>
      </c>
      <c r="AA16" s="61">
        <f t="shared" si="12"/>
        <v>1</v>
      </c>
      <c r="AB16" s="61">
        <f t="shared" si="9"/>
        <v>1</v>
      </c>
      <c r="AC16" s="61">
        <f t="shared" ref="AC16:AC21" si="14">IF(G16="","",IF(LEFT(R16,LEN(G16))=G16,1,0))</f>
        <v>1</v>
      </c>
      <c r="AD16" s="61">
        <f t="shared" si="11"/>
        <v>1</v>
      </c>
      <c r="AE16" s="61">
        <f>IF(I16="","",IF(LEFT(T16,LEN(I16))=I16,1,0))</f>
        <v>1</v>
      </c>
      <c r="AF16" s="64">
        <f t="shared" si="13"/>
        <v>1</v>
      </c>
      <c r="AG16" s="61" t="str">
        <f t="shared" si="1"/>
        <v/>
      </c>
      <c r="AH16" s="61" t="str">
        <f t="shared" si="1"/>
        <v/>
      </c>
      <c r="AI16" s="62" t="str">
        <f t="shared" si="1"/>
        <v/>
      </c>
      <c r="AJ16" s="60">
        <f t="shared" si="8"/>
        <v>1</v>
      </c>
      <c r="AK16" s="61">
        <f t="shared" si="6"/>
        <v>1</v>
      </c>
      <c r="AL16" s="61">
        <f t="shared" si="6"/>
        <v>1</v>
      </c>
      <c r="AM16" s="61">
        <f t="shared" si="6"/>
        <v>1</v>
      </c>
      <c r="AN16" s="61">
        <f t="shared" si="6"/>
        <v>1</v>
      </c>
      <c r="AO16" s="61">
        <f t="shared" si="6"/>
        <v>1</v>
      </c>
      <c r="AP16" s="61">
        <f t="shared" si="6"/>
        <v>1</v>
      </c>
      <c r="AQ16" s="64">
        <f t="shared" si="6"/>
        <v>1</v>
      </c>
      <c r="AR16" s="61" t="str">
        <f t="shared" si="6"/>
        <v/>
      </c>
      <c r="AS16" s="61" t="str">
        <f t="shared" si="6"/>
        <v/>
      </c>
      <c r="AT16" s="62" t="str">
        <f t="shared" si="6"/>
        <v/>
      </c>
      <c r="AV16" s="352"/>
      <c r="AZ16" s="60" t="s">
        <v>113</v>
      </c>
      <c r="BA16" s="324">
        <f>AS150</f>
        <v>1</v>
      </c>
      <c r="BD16" s="353"/>
      <c r="BF16" s="352"/>
      <c r="BJ16" s="60" t="s">
        <v>113</v>
      </c>
      <c r="BK16" s="324">
        <f>W152</f>
        <v>0</v>
      </c>
      <c r="BQ16" s="353"/>
    </row>
    <row r="17" spans="2:69" s="10" customFormat="1" thickBot="1" x14ac:dyDescent="0.25">
      <c r="B17" s="45"/>
      <c r="C17" s="2" t="s">
        <v>144</v>
      </c>
      <c r="D17" s="2" t="s">
        <v>151</v>
      </c>
      <c r="E17" s="2" t="s">
        <v>152</v>
      </c>
      <c r="F17" s="2" t="s">
        <v>127</v>
      </c>
      <c r="G17" s="2" t="s">
        <v>139</v>
      </c>
      <c r="H17" s="2" t="s">
        <v>84</v>
      </c>
      <c r="I17" s="2" t="s">
        <v>145</v>
      </c>
      <c r="J17" s="3" t="s">
        <v>137</v>
      </c>
      <c r="K17" s="2"/>
      <c r="L17" s="2"/>
      <c r="M17" s="27"/>
      <c r="N17" s="41" t="s">
        <v>833</v>
      </c>
      <c r="O17" s="42" t="s">
        <v>171</v>
      </c>
      <c r="P17" s="42" t="s">
        <v>844</v>
      </c>
      <c r="Q17" s="42" t="s">
        <v>89</v>
      </c>
      <c r="R17" s="42" t="s">
        <v>240</v>
      </c>
      <c r="S17" s="42" t="s">
        <v>88</v>
      </c>
      <c r="T17" s="42" t="s">
        <v>80</v>
      </c>
      <c r="U17" s="42" t="s">
        <v>840</v>
      </c>
      <c r="V17" s="43"/>
      <c r="W17" s="42" t="s">
        <v>833</v>
      </c>
      <c r="X17" s="44"/>
      <c r="Y17" s="60">
        <f t="shared" si="7"/>
        <v>0</v>
      </c>
      <c r="Z17" s="61">
        <f t="shared" si="0"/>
        <v>1</v>
      </c>
      <c r="AA17" s="61">
        <f t="shared" ref="AA17:AA39" si="15">IF(E17="","",IF(LEFT(P17,LEN(E17))=E17,1,0))</f>
        <v>0</v>
      </c>
      <c r="AB17" s="61">
        <f t="shared" si="9"/>
        <v>1</v>
      </c>
      <c r="AC17" s="61">
        <f t="shared" si="14"/>
        <v>1</v>
      </c>
      <c r="AD17" s="61">
        <f t="shared" si="11"/>
        <v>1</v>
      </c>
      <c r="AE17" s="61">
        <f>IF(I17="","",IF(LEFT(T17,LEN(I17))=I17,1,0))</f>
        <v>1</v>
      </c>
      <c r="AF17" s="64">
        <f t="shared" si="13"/>
        <v>1</v>
      </c>
      <c r="AG17" s="61" t="str">
        <f t="shared" si="1"/>
        <v/>
      </c>
      <c r="AH17" s="61" t="str">
        <f t="shared" si="1"/>
        <v/>
      </c>
      <c r="AI17" s="62" t="str">
        <f t="shared" si="1"/>
        <v/>
      </c>
      <c r="AJ17" s="60">
        <v>1</v>
      </c>
      <c r="AK17" s="61">
        <f t="shared" si="6"/>
        <v>1</v>
      </c>
      <c r="AL17" s="61">
        <v>1</v>
      </c>
      <c r="AM17" s="61">
        <f t="shared" si="6"/>
        <v>1</v>
      </c>
      <c r="AN17" s="61">
        <f t="shared" si="6"/>
        <v>1</v>
      </c>
      <c r="AO17" s="61">
        <f t="shared" si="6"/>
        <v>1</v>
      </c>
      <c r="AP17" s="61">
        <f t="shared" si="6"/>
        <v>1</v>
      </c>
      <c r="AQ17" s="64">
        <f t="shared" si="6"/>
        <v>1</v>
      </c>
      <c r="AR17" s="61" t="str">
        <f t="shared" si="6"/>
        <v/>
      </c>
      <c r="AS17" s="61" t="str">
        <f t="shared" si="6"/>
        <v/>
      </c>
      <c r="AT17" s="62" t="str">
        <f t="shared" si="6"/>
        <v/>
      </c>
      <c r="AV17" s="352"/>
      <c r="AZ17" s="66" t="s">
        <v>114</v>
      </c>
      <c r="BA17" s="325">
        <f>AT150</f>
        <v>1</v>
      </c>
      <c r="BD17" s="353"/>
      <c r="BF17" s="352"/>
      <c r="BJ17" s="66" t="s">
        <v>114</v>
      </c>
      <c r="BK17" s="325">
        <f>X152</f>
        <v>0</v>
      </c>
      <c r="BQ17" s="353"/>
    </row>
    <row r="18" spans="2:69" s="9" customFormat="1" ht="12" x14ac:dyDescent="0.2">
      <c r="B18" s="40" t="s">
        <v>7</v>
      </c>
      <c r="C18" s="3" t="s">
        <v>125</v>
      </c>
      <c r="D18" s="3" t="s">
        <v>124</v>
      </c>
      <c r="E18" s="3" t="s">
        <v>136</v>
      </c>
      <c r="F18" s="2" t="s">
        <v>127</v>
      </c>
      <c r="G18" s="2" t="s">
        <v>123</v>
      </c>
      <c r="H18" s="2" t="s">
        <v>122</v>
      </c>
      <c r="I18" s="2" t="s">
        <v>136</v>
      </c>
      <c r="J18" s="3" t="s">
        <v>139</v>
      </c>
      <c r="K18" s="2"/>
      <c r="L18" s="2"/>
      <c r="M18" s="27"/>
      <c r="N18" s="41" t="s">
        <v>85</v>
      </c>
      <c r="O18" s="42" t="s">
        <v>845</v>
      </c>
      <c r="P18" s="42" t="s">
        <v>252</v>
      </c>
      <c r="Q18" s="42" t="s">
        <v>89</v>
      </c>
      <c r="R18" s="42" t="s">
        <v>925</v>
      </c>
      <c r="S18" s="42" t="s">
        <v>167</v>
      </c>
      <c r="T18" s="42" t="s">
        <v>252</v>
      </c>
      <c r="U18" s="42" t="s">
        <v>240</v>
      </c>
      <c r="V18" s="42" t="s">
        <v>92</v>
      </c>
      <c r="W18" s="43"/>
      <c r="X18" s="46" t="s">
        <v>85</v>
      </c>
      <c r="Y18" s="57">
        <f t="shared" si="7"/>
        <v>1</v>
      </c>
      <c r="Z18" s="61">
        <f t="shared" si="0"/>
        <v>1</v>
      </c>
      <c r="AA18" s="58">
        <f t="shared" si="15"/>
        <v>1</v>
      </c>
      <c r="AB18" s="58">
        <f t="shared" si="9"/>
        <v>1</v>
      </c>
      <c r="AC18" s="61">
        <f t="shared" si="14"/>
        <v>1</v>
      </c>
      <c r="AD18" s="61">
        <f t="shared" si="11"/>
        <v>1</v>
      </c>
      <c r="AE18" s="61">
        <f t="shared" ref="AE18:AE20" si="16">IF(I18="","",IF(LEFT(T18,LEN(I18))=I18,1,0))</f>
        <v>1</v>
      </c>
      <c r="AF18" s="64">
        <f t="shared" si="13"/>
        <v>1</v>
      </c>
      <c r="AG18" s="58" t="str">
        <f t="shared" si="1"/>
        <v/>
      </c>
      <c r="AH18" s="58" t="str">
        <f t="shared" si="1"/>
        <v/>
      </c>
      <c r="AI18" s="59" t="str">
        <f t="shared" si="1"/>
        <v/>
      </c>
      <c r="AJ18" s="57">
        <f t="shared" si="8"/>
        <v>1</v>
      </c>
      <c r="AK18" s="61">
        <f t="shared" si="6"/>
        <v>1</v>
      </c>
      <c r="AL18" s="58">
        <f t="shared" si="6"/>
        <v>1</v>
      </c>
      <c r="AM18" s="58">
        <f t="shared" si="6"/>
        <v>1</v>
      </c>
      <c r="AN18" s="61">
        <f t="shared" si="6"/>
        <v>1</v>
      </c>
      <c r="AO18" s="61">
        <f t="shared" si="6"/>
        <v>1</v>
      </c>
      <c r="AP18" s="61">
        <f t="shared" si="6"/>
        <v>1</v>
      </c>
      <c r="AQ18" s="64">
        <f t="shared" si="6"/>
        <v>1</v>
      </c>
      <c r="AR18" s="58" t="str">
        <f t="shared" si="6"/>
        <v/>
      </c>
      <c r="AS18" s="58" t="str">
        <f t="shared" si="6"/>
        <v/>
      </c>
      <c r="AT18" s="59" t="str">
        <f t="shared" si="6"/>
        <v/>
      </c>
      <c r="AV18" s="346"/>
      <c r="AW18" s="10"/>
      <c r="AX18" s="10"/>
      <c r="BD18" s="347"/>
      <c r="BF18" s="346"/>
      <c r="BQ18" s="347"/>
    </row>
    <row r="19" spans="2:69" s="9" customFormat="1" ht="12" x14ac:dyDescent="0.2">
      <c r="B19" s="45"/>
      <c r="C19" s="2" t="s">
        <v>125</v>
      </c>
      <c r="D19" s="2" t="s">
        <v>153</v>
      </c>
      <c r="E19" s="2" t="s">
        <v>132</v>
      </c>
      <c r="F19" s="2" t="s">
        <v>127</v>
      </c>
      <c r="G19" s="3" t="s">
        <v>126</v>
      </c>
      <c r="H19" s="2" t="s">
        <v>127</v>
      </c>
      <c r="I19" s="3" t="s">
        <v>155</v>
      </c>
      <c r="J19" s="2" t="s">
        <v>154</v>
      </c>
      <c r="K19" s="2"/>
      <c r="L19" s="2"/>
      <c r="M19" s="27"/>
      <c r="N19" s="41" t="s">
        <v>85</v>
      </c>
      <c r="O19" s="42" t="s">
        <v>294</v>
      </c>
      <c r="P19" s="42" t="s">
        <v>103</v>
      </c>
      <c r="Q19" s="42" t="s">
        <v>89</v>
      </c>
      <c r="R19" s="42" t="s">
        <v>926</v>
      </c>
      <c r="S19" s="42" t="s">
        <v>89</v>
      </c>
      <c r="T19" s="42" t="s">
        <v>249</v>
      </c>
      <c r="U19" s="42" t="s">
        <v>212</v>
      </c>
      <c r="V19" s="43"/>
      <c r="W19" s="43"/>
      <c r="X19" s="44"/>
      <c r="Y19" s="57">
        <f t="shared" si="7"/>
        <v>1</v>
      </c>
      <c r="Z19" s="61">
        <f t="shared" si="0"/>
        <v>1</v>
      </c>
      <c r="AA19" s="58">
        <f t="shared" si="15"/>
        <v>1</v>
      </c>
      <c r="AB19" s="58">
        <f t="shared" si="9"/>
        <v>1</v>
      </c>
      <c r="AC19" s="61">
        <f t="shared" si="14"/>
        <v>1</v>
      </c>
      <c r="AD19" s="61">
        <f t="shared" si="11"/>
        <v>1</v>
      </c>
      <c r="AE19" s="61">
        <f t="shared" si="16"/>
        <v>1</v>
      </c>
      <c r="AF19" s="64">
        <f t="shared" si="13"/>
        <v>1</v>
      </c>
      <c r="AG19" s="58" t="str">
        <f t="shared" si="1"/>
        <v/>
      </c>
      <c r="AH19" s="58" t="str">
        <f t="shared" si="1"/>
        <v/>
      </c>
      <c r="AI19" s="59" t="str">
        <f t="shared" si="1"/>
        <v/>
      </c>
      <c r="AJ19" s="57">
        <f t="shared" si="8"/>
        <v>1</v>
      </c>
      <c r="AK19" s="61">
        <f t="shared" si="6"/>
        <v>1</v>
      </c>
      <c r="AL19" s="58">
        <f t="shared" si="6"/>
        <v>1</v>
      </c>
      <c r="AM19" s="58">
        <f t="shared" si="6"/>
        <v>1</v>
      </c>
      <c r="AN19" s="61">
        <f t="shared" si="6"/>
        <v>1</v>
      </c>
      <c r="AO19" s="61">
        <f t="shared" si="6"/>
        <v>1</v>
      </c>
      <c r="AP19" s="61">
        <f t="shared" si="6"/>
        <v>1</v>
      </c>
      <c r="AQ19" s="64">
        <f t="shared" si="6"/>
        <v>1</v>
      </c>
      <c r="AR19" s="58" t="str">
        <f t="shared" si="6"/>
        <v/>
      </c>
      <c r="AS19" s="58" t="str">
        <f t="shared" si="6"/>
        <v/>
      </c>
      <c r="AT19" s="59" t="str">
        <f t="shared" si="6"/>
        <v/>
      </c>
      <c r="AV19" s="346"/>
      <c r="BD19" s="347"/>
      <c r="BF19" s="346"/>
      <c r="BQ19" s="347"/>
    </row>
    <row r="20" spans="2:69" s="12" customFormat="1" ht="12" x14ac:dyDescent="0.2">
      <c r="B20" s="40" t="s">
        <v>8</v>
      </c>
      <c r="C20" s="3" t="s">
        <v>125</v>
      </c>
      <c r="D20" s="3" t="s">
        <v>131</v>
      </c>
      <c r="E20" s="3" t="s">
        <v>132</v>
      </c>
      <c r="F20" s="2" t="s">
        <v>127</v>
      </c>
      <c r="G20" s="2" t="s">
        <v>81</v>
      </c>
      <c r="H20" s="2" t="s">
        <v>134</v>
      </c>
      <c r="I20" s="2" t="s">
        <v>105</v>
      </c>
      <c r="J20" s="3" t="s">
        <v>84</v>
      </c>
      <c r="K20" s="3" t="s">
        <v>72</v>
      </c>
      <c r="L20" s="2"/>
      <c r="M20" s="27"/>
      <c r="N20" s="41" t="s">
        <v>85</v>
      </c>
      <c r="O20" s="42" t="s">
        <v>256</v>
      </c>
      <c r="P20" s="42" t="s">
        <v>103</v>
      </c>
      <c r="Q20" s="42" t="s">
        <v>89</v>
      </c>
      <c r="R20" s="42" t="s">
        <v>925</v>
      </c>
      <c r="S20" s="42" t="s">
        <v>95</v>
      </c>
      <c r="T20" s="42" t="s">
        <v>100</v>
      </c>
      <c r="U20" s="42" t="s">
        <v>88</v>
      </c>
      <c r="V20" s="42" t="s">
        <v>322</v>
      </c>
      <c r="W20" s="43"/>
      <c r="X20" s="44"/>
      <c r="Y20" s="63">
        <f t="shared" si="7"/>
        <v>1</v>
      </c>
      <c r="Z20" s="61">
        <f t="shared" si="0"/>
        <v>1</v>
      </c>
      <c r="AA20" s="64">
        <f t="shared" si="15"/>
        <v>1</v>
      </c>
      <c r="AB20" s="64">
        <f t="shared" si="9"/>
        <v>1</v>
      </c>
      <c r="AC20" s="61">
        <f t="shared" si="14"/>
        <v>1</v>
      </c>
      <c r="AD20" s="61">
        <f t="shared" si="11"/>
        <v>1</v>
      </c>
      <c r="AE20" s="61">
        <f t="shared" si="16"/>
        <v>1</v>
      </c>
      <c r="AF20" s="64">
        <f t="shared" si="13"/>
        <v>1</v>
      </c>
      <c r="AG20" s="64">
        <f t="shared" si="1"/>
        <v>1</v>
      </c>
      <c r="AH20" s="64" t="str">
        <f t="shared" si="1"/>
        <v/>
      </c>
      <c r="AI20" s="65" t="str">
        <f t="shared" si="1"/>
        <v/>
      </c>
      <c r="AJ20" s="63">
        <f t="shared" si="8"/>
        <v>1</v>
      </c>
      <c r="AK20" s="61">
        <f t="shared" si="6"/>
        <v>1</v>
      </c>
      <c r="AL20" s="64">
        <f t="shared" si="6"/>
        <v>1</v>
      </c>
      <c r="AM20" s="64">
        <f t="shared" si="6"/>
        <v>1</v>
      </c>
      <c r="AN20" s="61">
        <f t="shared" si="6"/>
        <v>1</v>
      </c>
      <c r="AO20" s="61">
        <f t="shared" si="6"/>
        <v>1</v>
      </c>
      <c r="AP20" s="61">
        <f t="shared" si="6"/>
        <v>1</v>
      </c>
      <c r="AQ20" s="64">
        <f t="shared" si="6"/>
        <v>1</v>
      </c>
      <c r="AR20" s="64">
        <f t="shared" si="6"/>
        <v>1</v>
      </c>
      <c r="AS20" s="64" t="str">
        <f t="shared" si="6"/>
        <v/>
      </c>
      <c r="AT20" s="65" t="str">
        <f t="shared" si="6"/>
        <v/>
      </c>
      <c r="AV20" s="346"/>
      <c r="AW20" s="9"/>
      <c r="BD20" s="355"/>
      <c r="BF20" s="354"/>
      <c r="BQ20" s="355"/>
    </row>
    <row r="21" spans="2:69" s="10" customFormat="1" ht="12" x14ac:dyDescent="0.2">
      <c r="B21" s="45"/>
      <c r="C21" s="3" t="s">
        <v>105</v>
      </c>
      <c r="D21" s="3" t="s">
        <v>124</v>
      </c>
      <c r="E21" s="3" t="s">
        <v>131</v>
      </c>
      <c r="F21" s="2" t="s">
        <v>127</v>
      </c>
      <c r="G21" s="3" t="s">
        <v>126</v>
      </c>
      <c r="H21" s="2" t="s">
        <v>134</v>
      </c>
      <c r="I21" s="3" t="s">
        <v>84</v>
      </c>
      <c r="J21" s="2" t="s">
        <v>156</v>
      </c>
      <c r="K21" s="2"/>
      <c r="L21" s="2"/>
      <c r="M21" s="27"/>
      <c r="N21" s="41" t="s">
        <v>100</v>
      </c>
      <c r="O21" s="42" t="s">
        <v>845</v>
      </c>
      <c r="P21" s="42" t="s">
        <v>256</v>
      </c>
      <c r="Q21" s="42" t="s">
        <v>89</v>
      </c>
      <c r="R21" s="42" t="s">
        <v>926</v>
      </c>
      <c r="S21" s="42" t="s">
        <v>839</v>
      </c>
      <c r="T21" s="42" t="s">
        <v>88</v>
      </c>
      <c r="U21" s="42" t="s">
        <v>87</v>
      </c>
      <c r="V21" s="42" t="s">
        <v>92</v>
      </c>
      <c r="W21" s="43"/>
      <c r="X21" s="44"/>
      <c r="Y21" s="60">
        <f t="shared" si="7"/>
        <v>1</v>
      </c>
      <c r="Z21" s="61">
        <f t="shared" si="0"/>
        <v>1</v>
      </c>
      <c r="AA21" s="61">
        <f t="shared" si="15"/>
        <v>1</v>
      </c>
      <c r="AB21" s="61">
        <f t="shared" si="9"/>
        <v>1</v>
      </c>
      <c r="AC21" s="61">
        <f t="shared" si="14"/>
        <v>1</v>
      </c>
      <c r="AD21" s="61">
        <f t="shared" si="11"/>
        <v>0</v>
      </c>
      <c r="AE21" s="61">
        <f>IF(I21="","",IF(LEFT(T21,LEN(I21))=I21,1,0))</f>
        <v>1</v>
      </c>
      <c r="AF21" s="64">
        <f t="shared" si="13"/>
        <v>1</v>
      </c>
      <c r="AG21" s="61" t="str">
        <f t="shared" si="1"/>
        <v/>
      </c>
      <c r="AH21" s="61" t="str">
        <f t="shared" si="1"/>
        <v/>
      </c>
      <c r="AI21" s="62" t="str">
        <f t="shared" si="1"/>
        <v/>
      </c>
      <c r="AJ21" s="60">
        <f t="shared" si="8"/>
        <v>1</v>
      </c>
      <c r="AK21" s="61">
        <f t="shared" si="6"/>
        <v>1</v>
      </c>
      <c r="AL21" s="61">
        <f t="shared" si="6"/>
        <v>1</v>
      </c>
      <c r="AM21" s="61">
        <f t="shared" si="6"/>
        <v>1</v>
      </c>
      <c r="AN21" s="61">
        <f t="shared" si="6"/>
        <v>1</v>
      </c>
      <c r="AO21" s="61">
        <v>1</v>
      </c>
      <c r="AP21" s="61">
        <f t="shared" si="6"/>
        <v>1</v>
      </c>
      <c r="AQ21" s="64">
        <f t="shared" si="6"/>
        <v>1</v>
      </c>
      <c r="AR21" s="61" t="str">
        <f t="shared" si="6"/>
        <v/>
      </c>
      <c r="AS21" s="61" t="str">
        <f t="shared" si="6"/>
        <v/>
      </c>
      <c r="AT21" s="62" t="str">
        <f t="shared" si="6"/>
        <v/>
      </c>
      <c r="AV21" s="354"/>
      <c r="AW21" s="12"/>
      <c r="BD21" s="353"/>
      <c r="BF21" s="352"/>
      <c r="BQ21" s="353"/>
    </row>
    <row r="22" spans="2:69" s="10" customFormat="1" ht="12" x14ac:dyDescent="0.2">
      <c r="B22" s="40" t="s">
        <v>9</v>
      </c>
      <c r="C22" s="3" t="s">
        <v>105</v>
      </c>
      <c r="D22" s="2" t="s">
        <v>158</v>
      </c>
      <c r="E22" s="2" t="s">
        <v>160</v>
      </c>
      <c r="F22" s="2" t="s">
        <v>127</v>
      </c>
      <c r="G22" s="3" t="s">
        <v>88</v>
      </c>
      <c r="H22" s="2" t="s">
        <v>122</v>
      </c>
      <c r="I22" s="2" t="s">
        <v>145</v>
      </c>
      <c r="J22" s="2" t="s">
        <v>161</v>
      </c>
      <c r="K22" s="2"/>
      <c r="L22" s="2"/>
      <c r="M22" s="27"/>
      <c r="N22" s="41" t="s">
        <v>100</v>
      </c>
      <c r="O22" s="42" t="s">
        <v>846</v>
      </c>
      <c r="P22" s="42" t="s">
        <v>160</v>
      </c>
      <c r="Q22" s="42" t="s">
        <v>89</v>
      </c>
      <c r="R22" s="42" t="s">
        <v>923</v>
      </c>
      <c r="S22" s="42" t="s">
        <v>167</v>
      </c>
      <c r="T22" s="42" t="s">
        <v>80</v>
      </c>
      <c r="U22" s="42" t="s">
        <v>207</v>
      </c>
      <c r="V22" s="42" t="s">
        <v>88</v>
      </c>
      <c r="W22" s="42" t="s">
        <v>89</v>
      </c>
      <c r="X22" s="44"/>
      <c r="Y22" s="60">
        <f t="shared" si="7"/>
        <v>1</v>
      </c>
      <c r="Z22" s="61">
        <f t="shared" si="0"/>
        <v>1</v>
      </c>
      <c r="AA22" s="61">
        <f t="shared" si="15"/>
        <v>1</v>
      </c>
      <c r="AB22" s="61">
        <f t="shared" si="9"/>
        <v>1</v>
      </c>
      <c r="AC22" s="61">
        <f>IF(G22="","",IF(LEFT(R22,LEN(G22))=G22,1,0))</f>
        <v>1</v>
      </c>
      <c r="AD22" s="61">
        <f t="shared" si="11"/>
        <v>1</v>
      </c>
      <c r="AE22" s="61">
        <f t="shared" ref="AE22:AE36" si="17">IF(I22="","",IF(LEFT(T22,LEN(I22))=I22,1,0))</f>
        <v>1</v>
      </c>
      <c r="AF22" s="64">
        <f t="shared" si="13"/>
        <v>1</v>
      </c>
      <c r="AG22" s="61" t="str">
        <f t="shared" ref="AG22:AG50" si="18">IF(K22="","",IF(LEFT(V22,LEN(K22))=K22,1,0))</f>
        <v/>
      </c>
      <c r="AH22" s="61" t="str">
        <f t="shared" ref="AH22:AH85" si="19">IF(L22="","",IF(LEFT(W22,LEN(L22))=L22,1,0))</f>
        <v/>
      </c>
      <c r="AI22" s="62" t="str">
        <f t="shared" ref="AI22:AI85" si="20">IF(M22="","",IF(LEFT(X22,LEN(M22))=M22,1,0))</f>
        <v/>
      </c>
      <c r="AJ22" s="60">
        <f t="shared" si="8"/>
        <v>1</v>
      </c>
      <c r="AK22" s="61">
        <f t="shared" ref="AK22:AK85" si="21">IF(D22="","",IF(LEFT(O22,LEN(D22))=D22,1,0))</f>
        <v>1</v>
      </c>
      <c r="AL22" s="61">
        <f t="shared" ref="AL22:AL85" si="22">IF(E22="","",IF(LEFT(P22,LEN(E22))=E22,1,0))</f>
        <v>1</v>
      </c>
      <c r="AM22" s="61">
        <f t="shared" ref="AM22:AM85" si="23">IF(F22="","",IF(LEFT(Q22,LEN(F22))=F22,1,0))</f>
        <v>1</v>
      </c>
      <c r="AN22" s="61">
        <f t="shared" ref="AN22:AN85" si="24">IF(G22="","",IF(LEFT(R22,LEN(G22))=G22,1,0))</f>
        <v>1</v>
      </c>
      <c r="AO22" s="61">
        <f t="shared" ref="AO22:AO85" si="25">IF(H22="","",IF(LEFT(S22,LEN(H22))=H22,1,0))</f>
        <v>1</v>
      </c>
      <c r="AP22" s="61">
        <f t="shared" ref="AP22:AP85" si="26">IF(I22="","",IF(LEFT(T22,LEN(I22))=I22,1,0))</f>
        <v>1</v>
      </c>
      <c r="AQ22" s="64">
        <f t="shared" ref="AQ22:AQ85" si="27">IF(J22="","",IF(LEFT(U22,LEN(J22))=J22,1,0))</f>
        <v>1</v>
      </c>
      <c r="AR22" s="61" t="str">
        <f t="shared" ref="AR22:AR49" si="28">IF(K22="","",IF(LEFT(V22,LEN(K22))=K22,1,0))</f>
        <v/>
      </c>
      <c r="AS22" s="61" t="str">
        <f t="shared" ref="AS22:AS85" si="29">IF(L22="","",IF(LEFT(W22,LEN(L22))=L22,1,0))</f>
        <v/>
      </c>
      <c r="AT22" s="62" t="str">
        <f t="shared" ref="AT22:AT85" si="30">IF(M22="","",IF(LEFT(X22,LEN(M22))=M22,1,0))</f>
        <v/>
      </c>
      <c r="AV22" s="352"/>
      <c r="BD22" s="353"/>
      <c r="BF22" s="352"/>
      <c r="BQ22" s="353"/>
    </row>
    <row r="23" spans="2:69" s="10" customFormat="1" ht="12" x14ac:dyDescent="0.2">
      <c r="B23" s="45"/>
      <c r="C23" s="3" t="s">
        <v>157</v>
      </c>
      <c r="D23" s="3" t="s">
        <v>149</v>
      </c>
      <c r="E23" s="2" t="s">
        <v>134</v>
      </c>
      <c r="F23" s="2" t="s">
        <v>127</v>
      </c>
      <c r="G23" s="2" t="s">
        <v>123</v>
      </c>
      <c r="H23" s="2" t="s">
        <v>84</v>
      </c>
      <c r="I23" s="3" t="s">
        <v>162</v>
      </c>
      <c r="J23" s="3" t="s">
        <v>123</v>
      </c>
      <c r="K23" s="2"/>
      <c r="L23" s="2"/>
      <c r="M23" s="27"/>
      <c r="N23" s="41" t="s">
        <v>847</v>
      </c>
      <c r="O23" s="42" t="s">
        <v>843</v>
      </c>
      <c r="P23" s="42" t="s">
        <v>95</v>
      </c>
      <c r="Q23" s="42" t="s">
        <v>89</v>
      </c>
      <c r="R23" s="42" t="s">
        <v>924</v>
      </c>
      <c r="S23" s="42" t="s">
        <v>88</v>
      </c>
      <c r="T23" s="42" t="s">
        <v>210</v>
      </c>
      <c r="U23" s="42" t="s">
        <v>81</v>
      </c>
      <c r="V23" s="43"/>
      <c r="W23" s="43"/>
      <c r="X23" s="44"/>
      <c r="Y23" s="60">
        <f t="shared" si="7"/>
        <v>1</v>
      </c>
      <c r="Z23" s="61">
        <f t="shared" si="0"/>
        <v>1</v>
      </c>
      <c r="AA23" s="61">
        <f t="shared" si="15"/>
        <v>1</v>
      </c>
      <c r="AB23" s="61">
        <f t="shared" si="9"/>
        <v>1</v>
      </c>
      <c r="AC23" s="61">
        <f>IF(G23="","",IF(LEFT(R23,LEN(G23))=G23,1,0))</f>
        <v>1</v>
      </c>
      <c r="AD23" s="61">
        <f t="shared" si="11"/>
        <v>1</v>
      </c>
      <c r="AE23" s="61">
        <f t="shared" si="17"/>
        <v>1</v>
      </c>
      <c r="AF23" s="64">
        <f t="shared" si="13"/>
        <v>1</v>
      </c>
      <c r="AG23" s="61" t="str">
        <f t="shared" si="18"/>
        <v/>
      </c>
      <c r="AH23" s="61" t="str">
        <f t="shared" si="19"/>
        <v/>
      </c>
      <c r="AI23" s="62" t="str">
        <f t="shared" si="20"/>
        <v/>
      </c>
      <c r="AJ23" s="60">
        <f t="shared" si="8"/>
        <v>1</v>
      </c>
      <c r="AK23" s="61">
        <f t="shared" si="21"/>
        <v>1</v>
      </c>
      <c r="AL23" s="61">
        <f t="shared" si="22"/>
        <v>1</v>
      </c>
      <c r="AM23" s="61">
        <f t="shared" si="23"/>
        <v>1</v>
      </c>
      <c r="AN23" s="61">
        <f t="shared" si="24"/>
        <v>1</v>
      </c>
      <c r="AO23" s="61">
        <f t="shared" si="25"/>
        <v>1</v>
      </c>
      <c r="AP23" s="61">
        <f t="shared" si="26"/>
        <v>1</v>
      </c>
      <c r="AQ23" s="64">
        <f t="shared" si="27"/>
        <v>1</v>
      </c>
      <c r="AR23" s="61" t="str">
        <f t="shared" si="28"/>
        <v/>
      </c>
      <c r="AS23" s="61" t="str">
        <f t="shared" si="29"/>
        <v/>
      </c>
      <c r="AT23" s="62" t="str">
        <f t="shared" si="30"/>
        <v/>
      </c>
      <c r="AV23" s="352"/>
      <c r="BD23" s="353"/>
      <c r="BF23" s="352"/>
      <c r="BQ23" s="353"/>
    </row>
    <row r="24" spans="2:69" s="10" customFormat="1" ht="12" x14ac:dyDescent="0.2">
      <c r="B24" s="40" t="s">
        <v>10</v>
      </c>
      <c r="C24" s="3" t="s">
        <v>85</v>
      </c>
      <c r="D24" s="2" t="s">
        <v>163</v>
      </c>
      <c r="E24" s="3" t="s">
        <v>136</v>
      </c>
      <c r="F24" s="2" t="s">
        <v>89</v>
      </c>
      <c r="G24" s="2" t="s">
        <v>81</v>
      </c>
      <c r="H24" s="2" t="s">
        <v>166</v>
      </c>
      <c r="I24" s="2" t="s">
        <v>168</v>
      </c>
      <c r="J24" s="3" t="s">
        <v>164</v>
      </c>
      <c r="K24" s="2"/>
      <c r="L24" s="2"/>
      <c r="M24" s="27" t="s">
        <v>165</v>
      </c>
      <c r="N24" s="41" t="s">
        <v>85</v>
      </c>
      <c r="O24" s="42" t="s">
        <v>848</v>
      </c>
      <c r="P24" s="42" t="s">
        <v>252</v>
      </c>
      <c r="Q24" s="42" t="s">
        <v>89</v>
      </c>
      <c r="R24" s="42" t="s">
        <v>81</v>
      </c>
      <c r="S24" s="42" t="s">
        <v>166</v>
      </c>
      <c r="T24" s="42" t="s">
        <v>168</v>
      </c>
      <c r="U24" s="42" t="s">
        <v>164</v>
      </c>
      <c r="V24" s="43"/>
      <c r="W24" s="43"/>
      <c r="X24" s="46" t="s">
        <v>165</v>
      </c>
      <c r="Y24" s="60">
        <f t="shared" si="7"/>
        <v>1</v>
      </c>
      <c r="Z24" s="61">
        <f t="shared" si="0"/>
        <v>1</v>
      </c>
      <c r="AA24" s="61">
        <f t="shared" si="15"/>
        <v>1</v>
      </c>
      <c r="AB24" s="61">
        <f t="shared" ref="AB24:AB26" si="31">IF(F24="","",IF(LEFT(Q24,LEN(F24))=F24,1,0))</f>
        <v>1</v>
      </c>
      <c r="AC24" s="61">
        <f t="shared" ref="AC24:AC25" si="32">IF(G24="","",IF(LEFT(R24,LEN(G24))=G24,1,0))</f>
        <v>1</v>
      </c>
      <c r="AD24" s="61">
        <f t="shared" ref="AD24:AD44" si="33">IF(H24="","",IF(LEFT(S24,LEN(H24))=H24,1,0))</f>
        <v>1</v>
      </c>
      <c r="AE24" s="61">
        <f t="shared" si="17"/>
        <v>1</v>
      </c>
      <c r="AF24" s="64">
        <f t="shared" si="13"/>
        <v>1</v>
      </c>
      <c r="AG24" s="61" t="str">
        <f t="shared" si="18"/>
        <v/>
      </c>
      <c r="AH24" s="61" t="str">
        <f t="shared" si="19"/>
        <v/>
      </c>
      <c r="AI24" s="62">
        <f t="shared" si="20"/>
        <v>1</v>
      </c>
      <c r="AJ24" s="60">
        <f t="shared" si="8"/>
        <v>1</v>
      </c>
      <c r="AK24" s="61">
        <f t="shared" si="21"/>
        <v>1</v>
      </c>
      <c r="AL24" s="61">
        <f t="shared" si="22"/>
        <v>1</v>
      </c>
      <c r="AM24" s="61">
        <f t="shared" si="23"/>
        <v>1</v>
      </c>
      <c r="AN24" s="61">
        <f t="shared" si="24"/>
        <v>1</v>
      </c>
      <c r="AO24" s="61">
        <f t="shared" si="25"/>
        <v>1</v>
      </c>
      <c r="AP24" s="61">
        <f t="shared" si="26"/>
        <v>1</v>
      </c>
      <c r="AQ24" s="64">
        <f t="shared" si="27"/>
        <v>1</v>
      </c>
      <c r="AR24" s="61" t="str">
        <f t="shared" si="28"/>
        <v/>
      </c>
      <c r="AS24" s="61" t="str">
        <f t="shared" si="29"/>
        <v/>
      </c>
      <c r="AT24" s="62">
        <f t="shared" si="30"/>
        <v>1</v>
      </c>
      <c r="AV24" s="352"/>
      <c r="BD24" s="353"/>
      <c r="BF24" s="352"/>
      <c r="BQ24" s="353"/>
    </row>
    <row r="25" spans="2:69" s="9" customFormat="1" ht="12" x14ac:dyDescent="0.2">
      <c r="B25" s="45"/>
      <c r="C25" s="2"/>
      <c r="D25" s="2"/>
      <c r="E25" s="2"/>
      <c r="F25" s="3" t="s">
        <v>100</v>
      </c>
      <c r="G25" s="2" t="s">
        <v>169</v>
      </c>
      <c r="H25" s="2" t="s">
        <v>167</v>
      </c>
      <c r="I25" s="2"/>
      <c r="J25" s="2"/>
      <c r="K25" s="2"/>
      <c r="L25" s="2"/>
      <c r="M25" s="27"/>
      <c r="N25" s="41" t="s">
        <v>833</v>
      </c>
      <c r="O25" s="42" t="s">
        <v>833</v>
      </c>
      <c r="P25" s="42" t="s">
        <v>833</v>
      </c>
      <c r="Q25" s="42" t="s">
        <v>100</v>
      </c>
      <c r="R25" s="42" t="s">
        <v>849</v>
      </c>
      <c r="S25" s="42" t="s">
        <v>166</v>
      </c>
      <c r="T25" s="42" t="s">
        <v>833</v>
      </c>
      <c r="U25" s="42" t="s">
        <v>833</v>
      </c>
      <c r="V25" s="43"/>
      <c r="W25" s="43"/>
      <c r="X25" s="46" t="s">
        <v>833</v>
      </c>
      <c r="Y25" s="57" t="str">
        <f t="shared" si="7"/>
        <v/>
      </c>
      <c r="Z25" s="61" t="str">
        <f t="shared" si="0"/>
        <v/>
      </c>
      <c r="AA25" s="58" t="str">
        <f t="shared" si="15"/>
        <v/>
      </c>
      <c r="AB25" s="61">
        <f t="shared" si="31"/>
        <v>1</v>
      </c>
      <c r="AC25" s="61">
        <f t="shared" si="32"/>
        <v>1</v>
      </c>
      <c r="AD25" s="58">
        <f t="shared" si="33"/>
        <v>0</v>
      </c>
      <c r="AE25" s="61" t="str">
        <f t="shared" si="17"/>
        <v/>
      </c>
      <c r="AF25" s="58" t="str">
        <f t="shared" ref="AF25:AF50" si="34">IF(J25="","",IF(LEFT(U25,LEN(J25))=J25,1,0))</f>
        <v/>
      </c>
      <c r="AG25" s="58" t="str">
        <f t="shared" si="18"/>
        <v/>
      </c>
      <c r="AH25" s="58" t="str">
        <f t="shared" si="19"/>
        <v/>
      </c>
      <c r="AI25" s="59" t="str">
        <f t="shared" si="20"/>
        <v/>
      </c>
      <c r="AJ25" s="57" t="str">
        <f t="shared" si="8"/>
        <v/>
      </c>
      <c r="AK25" s="61" t="str">
        <f t="shared" si="21"/>
        <v/>
      </c>
      <c r="AL25" s="58" t="str">
        <f t="shared" si="22"/>
        <v/>
      </c>
      <c r="AM25" s="61">
        <f t="shared" si="23"/>
        <v>1</v>
      </c>
      <c r="AN25" s="61">
        <f t="shared" si="24"/>
        <v>1</v>
      </c>
      <c r="AO25" s="58">
        <v>1</v>
      </c>
      <c r="AP25" s="61" t="str">
        <f t="shared" si="26"/>
        <v/>
      </c>
      <c r="AQ25" s="58" t="str">
        <f t="shared" si="27"/>
        <v/>
      </c>
      <c r="AR25" s="58" t="str">
        <f t="shared" si="28"/>
        <v/>
      </c>
      <c r="AS25" s="58" t="str">
        <f t="shared" si="29"/>
        <v/>
      </c>
      <c r="AT25" s="59" t="str">
        <f t="shared" si="30"/>
        <v/>
      </c>
      <c r="AV25" s="352"/>
      <c r="AW25" s="10"/>
      <c r="BD25" s="347"/>
      <c r="BF25" s="346"/>
      <c r="BQ25" s="347"/>
    </row>
    <row r="26" spans="2:69" s="10" customFormat="1" ht="12" x14ac:dyDescent="0.2">
      <c r="B26" s="40" t="s">
        <v>11</v>
      </c>
      <c r="C26" s="3" t="s">
        <v>170</v>
      </c>
      <c r="D26" s="2" t="s">
        <v>171</v>
      </c>
      <c r="E26" s="2" t="s">
        <v>152</v>
      </c>
      <c r="F26" s="2" t="s">
        <v>127</v>
      </c>
      <c r="G26" s="2" t="s">
        <v>126</v>
      </c>
      <c r="H26" s="2" t="s">
        <v>134</v>
      </c>
      <c r="I26" s="2" t="s">
        <v>84</v>
      </c>
      <c r="J26" s="2" t="s">
        <v>172</v>
      </c>
      <c r="K26" s="2"/>
      <c r="L26" s="2"/>
      <c r="M26" s="27" t="s">
        <v>165</v>
      </c>
      <c r="N26" s="41" t="s">
        <v>170</v>
      </c>
      <c r="O26" s="42" t="s">
        <v>171</v>
      </c>
      <c r="P26" s="42" t="s">
        <v>91</v>
      </c>
      <c r="Q26" s="42" t="s">
        <v>89</v>
      </c>
      <c r="R26" s="42" t="s">
        <v>82</v>
      </c>
      <c r="S26" s="42" t="s">
        <v>839</v>
      </c>
      <c r="T26" s="42" t="s">
        <v>88</v>
      </c>
      <c r="U26" s="42" t="s">
        <v>172</v>
      </c>
      <c r="V26" s="43"/>
      <c r="W26" s="43"/>
      <c r="X26" s="46" t="s">
        <v>165</v>
      </c>
      <c r="Y26" s="60">
        <f t="shared" si="7"/>
        <v>1</v>
      </c>
      <c r="Z26" s="61">
        <f t="shared" ref="Z26:Z36" si="35">IF(D26="","",IF(LEFT(O26,LEN(D26))=D26,1,0))</f>
        <v>1</v>
      </c>
      <c r="AA26" s="61">
        <f t="shared" si="15"/>
        <v>1</v>
      </c>
      <c r="AB26" s="61">
        <f t="shared" si="31"/>
        <v>1</v>
      </c>
      <c r="AC26" s="61">
        <f t="shared" ref="AC26:AC44" si="36">IF(G26="","",IF(LEFT(R26,LEN(G26))=G26,1,0))</f>
        <v>1</v>
      </c>
      <c r="AD26" s="61">
        <f t="shared" si="33"/>
        <v>0</v>
      </c>
      <c r="AE26" s="61">
        <f t="shared" si="17"/>
        <v>1</v>
      </c>
      <c r="AF26" s="61">
        <f t="shared" si="34"/>
        <v>1</v>
      </c>
      <c r="AG26" s="61" t="str">
        <f t="shared" si="18"/>
        <v/>
      </c>
      <c r="AH26" s="61" t="str">
        <f t="shared" si="19"/>
        <v/>
      </c>
      <c r="AI26" s="62">
        <f t="shared" si="20"/>
        <v>1</v>
      </c>
      <c r="AJ26" s="60">
        <f t="shared" si="8"/>
        <v>1</v>
      </c>
      <c r="AK26" s="61">
        <f t="shared" si="21"/>
        <v>1</v>
      </c>
      <c r="AL26" s="61">
        <f t="shared" si="22"/>
        <v>1</v>
      </c>
      <c r="AM26" s="61">
        <f t="shared" si="23"/>
        <v>1</v>
      </c>
      <c r="AN26" s="61">
        <f t="shared" si="24"/>
        <v>1</v>
      </c>
      <c r="AO26" s="61">
        <v>1</v>
      </c>
      <c r="AP26" s="61">
        <f t="shared" si="26"/>
        <v>1</v>
      </c>
      <c r="AQ26" s="61">
        <f t="shared" si="27"/>
        <v>1</v>
      </c>
      <c r="AR26" s="61" t="str">
        <f t="shared" si="28"/>
        <v/>
      </c>
      <c r="AS26" s="61" t="str">
        <f t="shared" si="29"/>
        <v/>
      </c>
      <c r="AT26" s="62">
        <f t="shared" si="30"/>
        <v>1</v>
      </c>
      <c r="AV26" s="352"/>
      <c r="BD26" s="353"/>
      <c r="BF26" s="352"/>
      <c r="BQ26" s="353"/>
    </row>
    <row r="27" spans="2:69" s="10" customFormat="1" ht="12" x14ac:dyDescent="0.2">
      <c r="B27" s="45"/>
      <c r="C27" s="2"/>
      <c r="D27" s="2"/>
      <c r="E27" s="2"/>
      <c r="F27" s="2"/>
      <c r="G27" s="2"/>
      <c r="H27" s="2"/>
      <c r="I27" s="2"/>
      <c r="J27" s="2"/>
      <c r="K27" s="2"/>
      <c r="L27" s="2"/>
      <c r="M27" s="27"/>
      <c r="N27" s="41" t="s">
        <v>833</v>
      </c>
      <c r="O27" s="42" t="s">
        <v>833</v>
      </c>
      <c r="P27" s="42" t="s">
        <v>833</v>
      </c>
      <c r="Q27" s="42" t="s">
        <v>833</v>
      </c>
      <c r="R27" s="42" t="s">
        <v>833</v>
      </c>
      <c r="S27" s="42" t="s">
        <v>833</v>
      </c>
      <c r="T27" s="42" t="s">
        <v>833</v>
      </c>
      <c r="U27" s="42" t="s">
        <v>833</v>
      </c>
      <c r="V27" s="43"/>
      <c r="W27" s="43"/>
      <c r="X27" s="46" t="s">
        <v>833</v>
      </c>
      <c r="Y27" s="60" t="str">
        <f t="shared" si="7"/>
        <v/>
      </c>
      <c r="Z27" s="61" t="str">
        <f t="shared" si="35"/>
        <v/>
      </c>
      <c r="AA27" s="61" t="str">
        <f t="shared" si="15"/>
        <v/>
      </c>
      <c r="AB27" s="61" t="str">
        <f t="shared" ref="AB27:AB45" si="37">IF(F27="","",IF(LEFT(Q27,LEN(F27))=F27,1,0))</f>
        <v/>
      </c>
      <c r="AC27" s="61" t="str">
        <f t="shared" si="36"/>
        <v/>
      </c>
      <c r="AD27" s="61" t="str">
        <f t="shared" si="33"/>
        <v/>
      </c>
      <c r="AE27" s="61" t="str">
        <f t="shared" si="17"/>
        <v/>
      </c>
      <c r="AF27" s="61" t="str">
        <f t="shared" si="34"/>
        <v/>
      </c>
      <c r="AG27" s="61" t="str">
        <f t="shared" si="18"/>
        <v/>
      </c>
      <c r="AH27" s="61" t="str">
        <f t="shared" si="19"/>
        <v/>
      </c>
      <c r="AI27" s="62" t="str">
        <f t="shared" si="20"/>
        <v/>
      </c>
      <c r="AJ27" s="60" t="str">
        <f t="shared" si="8"/>
        <v/>
      </c>
      <c r="AK27" s="61" t="str">
        <f t="shared" si="21"/>
        <v/>
      </c>
      <c r="AL27" s="61" t="str">
        <f t="shared" si="22"/>
        <v/>
      </c>
      <c r="AM27" s="61" t="str">
        <f t="shared" si="23"/>
        <v/>
      </c>
      <c r="AN27" s="61" t="str">
        <f t="shared" si="24"/>
        <v/>
      </c>
      <c r="AO27" s="61" t="str">
        <f t="shared" si="25"/>
        <v/>
      </c>
      <c r="AP27" s="61" t="str">
        <f t="shared" si="26"/>
        <v/>
      </c>
      <c r="AQ27" s="61" t="str">
        <f t="shared" si="27"/>
        <v/>
      </c>
      <c r="AR27" s="61" t="str">
        <f t="shared" si="28"/>
        <v/>
      </c>
      <c r="AS27" s="61" t="str">
        <f t="shared" si="29"/>
        <v/>
      </c>
      <c r="AT27" s="62" t="str">
        <f t="shared" si="30"/>
        <v/>
      </c>
      <c r="AV27" s="352"/>
      <c r="BD27" s="353"/>
      <c r="BF27" s="352"/>
      <c r="BQ27" s="353"/>
    </row>
    <row r="28" spans="2:69" s="10" customFormat="1" ht="12" x14ac:dyDescent="0.2">
      <c r="B28" s="40" t="s">
        <v>12</v>
      </c>
      <c r="C28" s="2" t="s">
        <v>173</v>
      </c>
      <c r="D28" s="2" t="s">
        <v>175</v>
      </c>
      <c r="E28" s="2" t="s">
        <v>176</v>
      </c>
      <c r="F28" s="3" t="s">
        <v>83</v>
      </c>
      <c r="G28" s="3" t="s">
        <v>85</v>
      </c>
      <c r="H28" s="2" t="s">
        <v>81</v>
      </c>
      <c r="I28" s="2" t="s">
        <v>82</v>
      </c>
      <c r="J28" s="3" t="s">
        <v>80</v>
      </c>
      <c r="K28" s="3" t="s">
        <v>322</v>
      </c>
      <c r="L28" s="2"/>
      <c r="M28" s="27"/>
      <c r="N28" s="41" t="s">
        <v>850</v>
      </c>
      <c r="O28" s="42" t="s">
        <v>851</v>
      </c>
      <c r="P28" s="42" t="s">
        <v>836</v>
      </c>
      <c r="Q28" s="42" t="s">
        <v>83</v>
      </c>
      <c r="R28" s="42" t="s">
        <v>85</v>
      </c>
      <c r="S28" s="42" t="s">
        <v>81</v>
      </c>
      <c r="T28" s="42" t="s">
        <v>82</v>
      </c>
      <c r="U28" s="42" t="s">
        <v>80</v>
      </c>
      <c r="V28" s="42" t="s">
        <v>322</v>
      </c>
      <c r="W28" s="43"/>
      <c r="X28" s="44"/>
      <c r="Y28" s="60">
        <f t="shared" si="7"/>
        <v>1</v>
      </c>
      <c r="Z28" s="61">
        <f t="shared" si="35"/>
        <v>1</v>
      </c>
      <c r="AA28" s="61">
        <f t="shared" si="15"/>
        <v>0</v>
      </c>
      <c r="AB28" s="61">
        <f t="shared" si="37"/>
        <v>1</v>
      </c>
      <c r="AC28" s="61">
        <f t="shared" si="36"/>
        <v>1</v>
      </c>
      <c r="AD28" s="61">
        <f t="shared" si="33"/>
        <v>1</v>
      </c>
      <c r="AE28" s="61">
        <f t="shared" si="17"/>
        <v>1</v>
      </c>
      <c r="AF28" s="61">
        <f t="shared" si="34"/>
        <v>1</v>
      </c>
      <c r="AG28" s="61">
        <f t="shared" si="18"/>
        <v>1</v>
      </c>
      <c r="AH28" s="61" t="str">
        <f t="shared" si="19"/>
        <v/>
      </c>
      <c r="AI28" s="62" t="str">
        <f t="shared" si="20"/>
        <v/>
      </c>
      <c r="AJ28" s="60">
        <f t="shared" si="8"/>
        <v>1</v>
      </c>
      <c r="AK28" s="61">
        <f t="shared" si="21"/>
        <v>1</v>
      </c>
      <c r="AL28" s="61">
        <f t="shared" si="22"/>
        <v>0</v>
      </c>
      <c r="AM28" s="61">
        <f t="shared" si="23"/>
        <v>1</v>
      </c>
      <c r="AN28" s="61">
        <f t="shared" si="24"/>
        <v>1</v>
      </c>
      <c r="AO28" s="61">
        <f t="shared" si="25"/>
        <v>1</v>
      </c>
      <c r="AP28" s="61">
        <f t="shared" si="26"/>
        <v>1</v>
      </c>
      <c r="AQ28" s="61">
        <f t="shared" si="27"/>
        <v>1</v>
      </c>
      <c r="AR28" s="61">
        <f t="shared" si="28"/>
        <v>1</v>
      </c>
      <c r="AS28" s="61" t="str">
        <f t="shared" si="29"/>
        <v/>
      </c>
      <c r="AT28" s="62" t="str">
        <f t="shared" si="30"/>
        <v/>
      </c>
      <c r="AV28" s="352"/>
      <c r="BD28" s="353"/>
      <c r="BF28" s="352"/>
      <c r="BQ28" s="353"/>
    </row>
    <row r="29" spans="2:69" s="10" customFormat="1" ht="12" x14ac:dyDescent="0.2">
      <c r="B29" s="45"/>
      <c r="C29" s="2" t="s">
        <v>174</v>
      </c>
      <c r="D29" s="2"/>
      <c r="E29" s="2"/>
      <c r="F29" s="2" t="s">
        <v>84</v>
      </c>
      <c r="G29" s="2" t="s">
        <v>853</v>
      </c>
      <c r="H29" s="2" t="s">
        <v>81</v>
      </c>
      <c r="I29" s="2" t="s">
        <v>82</v>
      </c>
      <c r="J29" s="2" t="s">
        <v>80</v>
      </c>
      <c r="K29" s="2" t="s">
        <v>322</v>
      </c>
      <c r="L29" s="2"/>
      <c r="M29" s="27"/>
      <c r="N29" s="41" t="s">
        <v>852</v>
      </c>
      <c r="O29" s="42" t="s">
        <v>833</v>
      </c>
      <c r="P29" s="42" t="s">
        <v>836</v>
      </c>
      <c r="Q29" s="42" t="s">
        <v>84</v>
      </c>
      <c r="R29" s="42" t="s">
        <v>853</v>
      </c>
      <c r="S29" s="42" t="s">
        <v>81</v>
      </c>
      <c r="T29" s="42" t="s">
        <v>82</v>
      </c>
      <c r="U29" s="42" t="s">
        <v>80</v>
      </c>
      <c r="V29" s="42" t="s">
        <v>322</v>
      </c>
      <c r="W29" s="43"/>
      <c r="X29" s="44"/>
      <c r="Y29" s="60">
        <f t="shared" si="7"/>
        <v>1</v>
      </c>
      <c r="Z29" s="61" t="str">
        <f t="shared" si="35"/>
        <v/>
      </c>
      <c r="AA29" s="61" t="str">
        <f t="shared" si="15"/>
        <v/>
      </c>
      <c r="AB29" s="61">
        <f t="shared" si="37"/>
        <v>1</v>
      </c>
      <c r="AC29" s="61">
        <f t="shared" si="36"/>
        <v>1</v>
      </c>
      <c r="AD29" s="61">
        <f t="shared" si="33"/>
        <v>1</v>
      </c>
      <c r="AE29" s="61">
        <f t="shared" si="17"/>
        <v>1</v>
      </c>
      <c r="AF29" s="61">
        <f t="shared" si="34"/>
        <v>1</v>
      </c>
      <c r="AG29" s="61">
        <f t="shared" si="18"/>
        <v>1</v>
      </c>
      <c r="AH29" s="61" t="str">
        <f t="shared" si="19"/>
        <v/>
      </c>
      <c r="AI29" s="62" t="str">
        <f t="shared" si="20"/>
        <v/>
      </c>
      <c r="AJ29" s="60">
        <f t="shared" si="8"/>
        <v>1</v>
      </c>
      <c r="AK29" s="61" t="str">
        <f t="shared" si="21"/>
        <v/>
      </c>
      <c r="AL29" s="61" t="str">
        <f t="shared" si="22"/>
        <v/>
      </c>
      <c r="AM29" s="61">
        <f t="shared" si="23"/>
        <v>1</v>
      </c>
      <c r="AN29" s="61">
        <f t="shared" si="24"/>
        <v>1</v>
      </c>
      <c r="AO29" s="61">
        <f t="shared" si="25"/>
        <v>1</v>
      </c>
      <c r="AP29" s="61">
        <f t="shared" si="26"/>
        <v>1</v>
      </c>
      <c r="AQ29" s="61">
        <f t="shared" si="27"/>
        <v>1</v>
      </c>
      <c r="AR29" s="61">
        <f t="shared" si="28"/>
        <v>1</v>
      </c>
      <c r="AS29" s="61" t="str">
        <f t="shared" si="29"/>
        <v/>
      </c>
      <c r="AT29" s="62" t="str">
        <f t="shared" si="30"/>
        <v/>
      </c>
      <c r="AV29" s="352"/>
      <c r="BD29" s="353"/>
      <c r="BF29" s="352"/>
      <c r="BQ29" s="353"/>
    </row>
    <row r="30" spans="2:69" s="10" customFormat="1" ht="12" x14ac:dyDescent="0.2">
      <c r="B30" s="40" t="s">
        <v>13</v>
      </c>
      <c r="C30" s="2" t="s">
        <v>177</v>
      </c>
      <c r="D30" s="2" t="s">
        <v>169</v>
      </c>
      <c r="E30" s="3" t="s">
        <v>178</v>
      </c>
      <c r="F30" s="2" t="s">
        <v>127</v>
      </c>
      <c r="G30" s="3" t="s">
        <v>150</v>
      </c>
      <c r="H30" s="3" t="s">
        <v>84</v>
      </c>
      <c r="I30" s="2" t="s">
        <v>145</v>
      </c>
      <c r="J30" s="3" t="s">
        <v>81</v>
      </c>
      <c r="K30" s="2"/>
      <c r="L30" s="3" t="s">
        <v>125</v>
      </c>
      <c r="M30" s="27"/>
      <c r="N30" s="41" t="s">
        <v>854</v>
      </c>
      <c r="O30" s="42" t="s">
        <v>849</v>
      </c>
      <c r="P30" s="42" t="s">
        <v>225</v>
      </c>
      <c r="Q30" s="42" t="s">
        <v>89</v>
      </c>
      <c r="R30" s="42" t="s">
        <v>150</v>
      </c>
      <c r="S30" s="42" t="s">
        <v>88</v>
      </c>
      <c r="T30" s="42" t="s">
        <v>80</v>
      </c>
      <c r="U30" s="42" t="s">
        <v>81</v>
      </c>
      <c r="V30" s="43"/>
      <c r="W30" s="42" t="s">
        <v>89</v>
      </c>
      <c r="X30" s="44"/>
      <c r="Y30" s="60">
        <f t="shared" si="7"/>
        <v>1</v>
      </c>
      <c r="Z30" s="61">
        <f t="shared" si="35"/>
        <v>1</v>
      </c>
      <c r="AA30" s="61">
        <f t="shared" si="15"/>
        <v>1</v>
      </c>
      <c r="AB30" s="61">
        <f t="shared" si="37"/>
        <v>1</v>
      </c>
      <c r="AC30" s="61">
        <f t="shared" si="36"/>
        <v>1</v>
      </c>
      <c r="AD30" s="61">
        <f t="shared" si="33"/>
        <v>1</v>
      </c>
      <c r="AE30" s="61">
        <f t="shared" si="17"/>
        <v>1</v>
      </c>
      <c r="AF30" s="61">
        <f t="shared" si="34"/>
        <v>1</v>
      </c>
      <c r="AG30" s="61" t="str">
        <f t="shared" si="18"/>
        <v/>
      </c>
      <c r="AH30" s="61">
        <f t="shared" si="19"/>
        <v>0</v>
      </c>
      <c r="AI30" s="62" t="str">
        <f t="shared" si="20"/>
        <v/>
      </c>
      <c r="AJ30" s="60">
        <f t="shared" si="8"/>
        <v>1</v>
      </c>
      <c r="AK30" s="61">
        <f t="shared" si="21"/>
        <v>1</v>
      </c>
      <c r="AL30" s="61">
        <f t="shared" si="22"/>
        <v>1</v>
      </c>
      <c r="AM30" s="61">
        <f t="shared" si="23"/>
        <v>1</v>
      </c>
      <c r="AN30" s="61">
        <f t="shared" si="24"/>
        <v>1</v>
      </c>
      <c r="AO30" s="61">
        <f t="shared" si="25"/>
        <v>1</v>
      </c>
      <c r="AP30" s="61">
        <f t="shared" si="26"/>
        <v>1</v>
      </c>
      <c r="AQ30" s="61">
        <f t="shared" si="27"/>
        <v>1</v>
      </c>
      <c r="AR30" s="61" t="str">
        <f t="shared" si="28"/>
        <v/>
      </c>
      <c r="AS30" s="61">
        <v>1</v>
      </c>
      <c r="AT30" s="62" t="str">
        <f t="shared" si="30"/>
        <v/>
      </c>
      <c r="AV30" s="352"/>
      <c r="BD30" s="353"/>
      <c r="BF30" s="352"/>
      <c r="BQ30" s="353"/>
    </row>
    <row r="31" spans="2:69" s="10" customFormat="1" ht="12" x14ac:dyDescent="0.2">
      <c r="B31" s="45"/>
      <c r="C31" s="2"/>
      <c r="D31" s="2"/>
      <c r="E31" s="2"/>
      <c r="F31" s="2"/>
      <c r="G31" s="2"/>
      <c r="H31" s="2"/>
      <c r="I31" s="2"/>
      <c r="J31" s="2"/>
      <c r="K31" s="2"/>
      <c r="L31" s="2"/>
      <c r="M31" s="27"/>
      <c r="N31" s="41" t="s">
        <v>833</v>
      </c>
      <c r="O31" s="42" t="s">
        <v>833</v>
      </c>
      <c r="P31" s="42" t="s">
        <v>833</v>
      </c>
      <c r="Q31" s="42" t="s">
        <v>833</v>
      </c>
      <c r="R31" s="42" t="s">
        <v>833</v>
      </c>
      <c r="S31" s="42" t="s">
        <v>833</v>
      </c>
      <c r="T31" s="42" t="s">
        <v>833</v>
      </c>
      <c r="U31" s="42" t="s">
        <v>833</v>
      </c>
      <c r="V31" s="43"/>
      <c r="W31" s="42" t="s">
        <v>833</v>
      </c>
      <c r="X31" s="44"/>
      <c r="Y31" s="60" t="str">
        <f t="shared" si="7"/>
        <v/>
      </c>
      <c r="Z31" s="61" t="str">
        <f t="shared" si="35"/>
        <v/>
      </c>
      <c r="AA31" s="61" t="str">
        <f t="shared" si="15"/>
        <v/>
      </c>
      <c r="AB31" s="61" t="str">
        <f t="shared" si="37"/>
        <v/>
      </c>
      <c r="AC31" s="61" t="str">
        <f t="shared" si="36"/>
        <v/>
      </c>
      <c r="AD31" s="61" t="str">
        <f t="shared" si="33"/>
        <v/>
      </c>
      <c r="AE31" s="61" t="str">
        <f t="shared" si="17"/>
        <v/>
      </c>
      <c r="AF31" s="61" t="str">
        <f t="shared" si="34"/>
        <v/>
      </c>
      <c r="AG31" s="61" t="str">
        <f t="shared" si="18"/>
        <v/>
      </c>
      <c r="AH31" s="61" t="str">
        <f t="shared" si="19"/>
        <v/>
      </c>
      <c r="AI31" s="62" t="str">
        <f t="shared" si="20"/>
        <v/>
      </c>
      <c r="AJ31" s="60" t="str">
        <f t="shared" si="8"/>
        <v/>
      </c>
      <c r="AK31" s="61" t="str">
        <f t="shared" si="21"/>
        <v/>
      </c>
      <c r="AL31" s="61" t="str">
        <f t="shared" si="22"/>
        <v/>
      </c>
      <c r="AM31" s="61" t="str">
        <f t="shared" si="23"/>
        <v/>
      </c>
      <c r="AN31" s="61" t="str">
        <f t="shared" si="24"/>
        <v/>
      </c>
      <c r="AO31" s="61" t="str">
        <f t="shared" si="25"/>
        <v/>
      </c>
      <c r="AP31" s="61" t="str">
        <f t="shared" si="26"/>
        <v/>
      </c>
      <c r="AQ31" s="61" t="str">
        <f t="shared" si="27"/>
        <v/>
      </c>
      <c r="AR31" s="61" t="str">
        <f t="shared" si="28"/>
        <v/>
      </c>
      <c r="AS31" s="61" t="str">
        <f t="shared" si="29"/>
        <v/>
      </c>
      <c r="AT31" s="62" t="str">
        <f t="shared" si="30"/>
        <v/>
      </c>
      <c r="AV31" s="352"/>
      <c r="BD31" s="353"/>
      <c r="BF31" s="352"/>
      <c r="BQ31" s="353"/>
    </row>
    <row r="32" spans="2:69" s="10" customFormat="1" ht="12" x14ac:dyDescent="0.2">
      <c r="B32" s="40" t="s">
        <v>14</v>
      </c>
      <c r="C32" s="2" t="s">
        <v>179</v>
      </c>
      <c r="D32" s="2" t="s">
        <v>180</v>
      </c>
      <c r="E32" s="3" t="s">
        <v>181</v>
      </c>
      <c r="F32" s="2"/>
      <c r="G32" s="2" t="s">
        <v>123</v>
      </c>
      <c r="H32" s="2" t="s">
        <v>95</v>
      </c>
      <c r="I32" s="2" t="s">
        <v>88</v>
      </c>
      <c r="J32" s="2" t="s">
        <v>144</v>
      </c>
      <c r="K32" s="3" t="s">
        <v>92</v>
      </c>
      <c r="L32" s="2"/>
      <c r="M32" s="27"/>
      <c r="N32" s="41" t="s">
        <v>244</v>
      </c>
      <c r="O32" s="42" t="s">
        <v>855</v>
      </c>
      <c r="P32" s="42" t="s">
        <v>181</v>
      </c>
      <c r="Q32" s="42" t="s">
        <v>89</v>
      </c>
      <c r="R32" s="42" t="s">
        <v>81</v>
      </c>
      <c r="S32" s="42" t="s">
        <v>839</v>
      </c>
      <c r="T32" s="42" t="s">
        <v>88</v>
      </c>
      <c r="U32" s="42" t="s">
        <v>90</v>
      </c>
      <c r="V32" s="42" t="s">
        <v>92</v>
      </c>
      <c r="W32" s="43"/>
      <c r="X32" s="35"/>
      <c r="Y32" s="60">
        <f t="shared" si="7"/>
        <v>1</v>
      </c>
      <c r="Z32" s="61">
        <f t="shared" si="35"/>
        <v>1</v>
      </c>
      <c r="AA32" s="61">
        <f t="shared" si="15"/>
        <v>1</v>
      </c>
      <c r="AB32" s="61" t="str">
        <f t="shared" si="37"/>
        <v/>
      </c>
      <c r="AC32" s="61">
        <f t="shared" si="36"/>
        <v>1</v>
      </c>
      <c r="AD32" s="61">
        <f t="shared" si="33"/>
        <v>0</v>
      </c>
      <c r="AE32" s="61">
        <f t="shared" si="17"/>
        <v>1</v>
      </c>
      <c r="AF32" s="61">
        <f t="shared" si="34"/>
        <v>1</v>
      </c>
      <c r="AG32" s="61">
        <f t="shared" si="18"/>
        <v>1</v>
      </c>
      <c r="AH32" s="61" t="str">
        <f t="shared" si="19"/>
        <v/>
      </c>
      <c r="AI32" s="62" t="str">
        <f t="shared" si="20"/>
        <v/>
      </c>
      <c r="AJ32" s="60">
        <f t="shared" si="8"/>
        <v>1</v>
      </c>
      <c r="AK32" s="61">
        <f t="shared" si="21"/>
        <v>1</v>
      </c>
      <c r="AL32" s="61">
        <f t="shared" si="22"/>
        <v>1</v>
      </c>
      <c r="AM32" s="61" t="str">
        <f t="shared" si="23"/>
        <v/>
      </c>
      <c r="AN32" s="61">
        <f t="shared" si="24"/>
        <v>1</v>
      </c>
      <c r="AO32" s="61">
        <v>1</v>
      </c>
      <c r="AP32" s="61">
        <f t="shared" si="26"/>
        <v>1</v>
      </c>
      <c r="AQ32" s="61">
        <f t="shared" si="27"/>
        <v>1</v>
      </c>
      <c r="AR32" s="61">
        <f t="shared" si="28"/>
        <v>1</v>
      </c>
      <c r="AS32" s="61" t="str">
        <f t="shared" si="29"/>
        <v/>
      </c>
      <c r="AT32" s="62" t="str">
        <f t="shared" si="30"/>
        <v/>
      </c>
      <c r="AV32" s="352"/>
      <c r="BD32" s="353"/>
      <c r="BF32" s="352"/>
      <c r="BQ32" s="353"/>
    </row>
    <row r="33" spans="2:69" s="10" customFormat="1" ht="12" x14ac:dyDescent="0.2">
      <c r="B33" s="45"/>
      <c r="C33" s="2"/>
      <c r="D33" s="2"/>
      <c r="E33" s="2"/>
      <c r="F33" s="2"/>
      <c r="G33" s="2"/>
      <c r="H33" s="2"/>
      <c r="I33" s="2"/>
      <c r="J33" s="2"/>
      <c r="K33" s="2"/>
      <c r="L33" s="2"/>
      <c r="M33" s="27"/>
      <c r="N33" s="41" t="s">
        <v>833</v>
      </c>
      <c r="O33" s="42" t="s">
        <v>833</v>
      </c>
      <c r="P33" s="42" t="s">
        <v>833</v>
      </c>
      <c r="Q33" s="42" t="s">
        <v>833</v>
      </c>
      <c r="R33" s="42" t="s">
        <v>833</v>
      </c>
      <c r="S33" s="42" t="s">
        <v>833</v>
      </c>
      <c r="T33" s="42" t="s">
        <v>833</v>
      </c>
      <c r="U33" s="42" t="s">
        <v>833</v>
      </c>
      <c r="V33" s="42" t="s">
        <v>833</v>
      </c>
      <c r="W33" s="43"/>
      <c r="X33" s="35"/>
      <c r="Y33" s="60" t="str">
        <f t="shared" si="7"/>
        <v/>
      </c>
      <c r="Z33" s="61" t="str">
        <f t="shared" si="35"/>
        <v/>
      </c>
      <c r="AA33" s="61" t="str">
        <f t="shared" si="15"/>
        <v/>
      </c>
      <c r="AB33" s="61" t="str">
        <f t="shared" si="37"/>
        <v/>
      </c>
      <c r="AC33" s="61" t="str">
        <f t="shared" si="36"/>
        <v/>
      </c>
      <c r="AD33" s="61" t="str">
        <f t="shared" si="33"/>
        <v/>
      </c>
      <c r="AE33" s="61" t="str">
        <f t="shared" si="17"/>
        <v/>
      </c>
      <c r="AF33" s="61" t="str">
        <f t="shared" si="34"/>
        <v/>
      </c>
      <c r="AG33" s="61" t="str">
        <f t="shared" si="18"/>
        <v/>
      </c>
      <c r="AH33" s="61" t="str">
        <f t="shared" si="19"/>
        <v/>
      </c>
      <c r="AI33" s="62" t="str">
        <f t="shared" si="20"/>
        <v/>
      </c>
      <c r="AJ33" s="60" t="str">
        <f t="shared" si="8"/>
        <v/>
      </c>
      <c r="AK33" s="61" t="str">
        <f t="shared" si="21"/>
        <v/>
      </c>
      <c r="AL33" s="61" t="str">
        <f t="shared" si="22"/>
        <v/>
      </c>
      <c r="AM33" s="61" t="str">
        <f t="shared" si="23"/>
        <v/>
      </c>
      <c r="AN33" s="61" t="str">
        <f t="shared" si="24"/>
        <v/>
      </c>
      <c r="AO33" s="61" t="str">
        <f t="shared" si="25"/>
        <v/>
      </c>
      <c r="AP33" s="61" t="str">
        <f t="shared" si="26"/>
        <v/>
      </c>
      <c r="AQ33" s="61" t="str">
        <f t="shared" si="27"/>
        <v/>
      </c>
      <c r="AR33" s="61" t="str">
        <f t="shared" si="28"/>
        <v/>
      </c>
      <c r="AS33" s="61" t="str">
        <f t="shared" si="29"/>
        <v/>
      </c>
      <c r="AT33" s="62" t="str">
        <f t="shared" si="30"/>
        <v/>
      </c>
      <c r="AV33" s="365"/>
      <c r="AW33" s="48"/>
      <c r="BD33" s="353"/>
      <c r="BF33" s="352"/>
      <c r="BQ33" s="353"/>
    </row>
    <row r="34" spans="2:69" s="15" customFormat="1" x14ac:dyDescent="0.2">
      <c r="B34" s="40" t="s">
        <v>15</v>
      </c>
      <c r="C34" s="3" t="s">
        <v>85</v>
      </c>
      <c r="D34" s="2" t="s">
        <v>182</v>
      </c>
      <c r="E34" s="3" t="s">
        <v>132</v>
      </c>
      <c r="F34" s="2" t="s">
        <v>72</v>
      </c>
      <c r="G34" s="2" t="s">
        <v>84</v>
      </c>
      <c r="H34" s="2" t="s">
        <v>134</v>
      </c>
      <c r="I34" s="2" t="s">
        <v>84</v>
      </c>
      <c r="J34" s="2" t="s">
        <v>183</v>
      </c>
      <c r="K34" s="3" t="s">
        <v>92</v>
      </c>
      <c r="L34" s="2"/>
      <c r="M34" s="27"/>
      <c r="N34" s="41" t="s">
        <v>85</v>
      </c>
      <c r="O34" s="42" t="s">
        <v>292</v>
      </c>
      <c r="P34" s="42" t="s">
        <v>103</v>
      </c>
      <c r="Q34" s="42" t="s">
        <v>89</v>
      </c>
      <c r="R34" s="42" t="s">
        <v>856</v>
      </c>
      <c r="S34" s="42" t="s">
        <v>839</v>
      </c>
      <c r="T34" s="42" t="s">
        <v>857</v>
      </c>
      <c r="U34" s="42" t="s">
        <v>858</v>
      </c>
      <c r="V34" s="68" t="s">
        <v>92</v>
      </c>
      <c r="W34" s="43"/>
      <c r="X34" s="47"/>
      <c r="Y34" s="63">
        <f t="shared" si="7"/>
        <v>1</v>
      </c>
      <c r="Z34" s="64">
        <f t="shared" si="35"/>
        <v>1</v>
      </c>
      <c r="AA34" s="64">
        <f t="shared" si="15"/>
        <v>1</v>
      </c>
      <c r="AB34" s="64">
        <f t="shared" si="37"/>
        <v>1</v>
      </c>
      <c r="AC34" s="64">
        <f t="shared" si="36"/>
        <v>0</v>
      </c>
      <c r="AD34" s="64">
        <f t="shared" si="33"/>
        <v>0</v>
      </c>
      <c r="AE34" s="61">
        <f t="shared" si="17"/>
        <v>0</v>
      </c>
      <c r="AF34" s="64">
        <f t="shared" si="34"/>
        <v>1</v>
      </c>
      <c r="AG34" s="64">
        <f t="shared" si="18"/>
        <v>1</v>
      </c>
      <c r="AH34" s="64" t="str">
        <f t="shared" si="19"/>
        <v/>
      </c>
      <c r="AI34" s="65" t="str">
        <f t="shared" si="20"/>
        <v/>
      </c>
      <c r="AJ34" s="63">
        <f t="shared" si="8"/>
        <v>1</v>
      </c>
      <c r="AK34" s="64">
        <f t="shared" si="21"/>
        <v>1</v>
      </c>
      <c r="AL34" s="64">
        <f t="shared" si="22"/>
        <v>1</v>
      </c>
      <c r="AM34" s="64">
        <f t="shared" si="23"/>
        <v>1</v>
      </c>
      <c r="AN34" s="64">
        <v>1</v>
      </c>
      <c r="AO34" s="64">
        <v>1</v>
      </c>
      <c r="AP34" s="61">
        <v>1</v>
      </c>
      <c r="AQ34" s="64">
        <f t="shared" si="27"/>
        <v>1</v>
      </c>
      <c r="AR34" s="64">
        <f t="shared" si="28"/>
        <v>1</v>
      </c>
      <c r="AS34" s="64" t="str">
        <f t="shared" si="29"/>
        <v/>
      </c>
      <c r="AT34" s="65" t="str">
        <f t="shared" si="30"/>
        <v/>
      </c>
      <c r="AU34" s="48"/>
      <c r="AV34" s="365"/>
      <c r="AW34" s="48"/>
      <c r="AX34" s="48"/>
      <c r="BD34" s="357"/>
      <c r="BF34" s="356"/>
      <c r="BQ34" s="357"/>
    </row>
    <row r="35" spans="2:69" s="15" customFormat="1" x14ac:dyDescent="0.2">
      <c r="B35" s="45"/>
      <c r="C35" s="2"/>
      <c r="D35" s="2"/>
      <c r="E35" s="2"/>
      <c r="F35" s="2"/>
      <c r="G35" s="2"/>
      <c r="H35" s="2"/>
      <c r="I35" s="2"/>
      <c r="J35" s="2"/>
      <c r="K35" s="2"/>
      <c r="L35" s="2"/>
      <c r="M35" s="27"/>
      <c r="N35" s="41" t="s">
        <v>833</v>
      </c>
      <c r="O35" s="42" t="s">
        <v>833</v>
      </c>
      <c r="P35" s="42" t="s">
        <v>833</v>
      </c>
      <c r="Q35" s="42" t="s">
        <v>833</v>
      </c>
      <c r="R35" s="42" t="s">
        <v>833</v>
      </c>
      <c r="S35" s="42" t="s">
        <v>833</v>
      </c>
      <c r="T35" s="42" t="s">
        <v>833</v>
      </c>
      <c r="U35" s="42" t="s">
        <v>833</v>
      </c>
      <c r="V35" s="42" t="s">
        <v>836</v>
      </c>
      <c r="W35" s="43"/>
      <c r="X35" s="47"/>
      <c r="Y35" s="63" t="str">
        <f t="shared" si="7"/>
        <v/>
      </c>
      <c r="Z35" s="64" t="str">
        <f t="shared" si="35"/>
        <v/>
      </c>
      <c r="AA35" s="64" t="str">
        <f t="shared" si="15"/>
        <v/>
      </c>
      <c r="AB35" s="64" t="str">
        <f t="shared" si="37"/>
        <v/>
      </c>
      <c r="AC35" s="64" t="str">
        <f t="shared" si="36"/>
        <v/>
      </c>
      <c r="AD35" s="64" t="str">
        <f t="shared" si="33"/>
        <v/>
      </c>
      <c r="AE35" s="61" t="str">
        <f t="shared" si="17"/>
        <v/>
      </c>
      <c r="AF35" s="64" t="str">
        <f t="shared" si="34"/>
        <v/>
      </c>
      <c r="AG35" s="64" t="str">
        <f t="shared" si="18"/>
        <v/>
      </c>
      <c r="AH35" s="64" t="str">
        <f t="shared" si="19"/>
        <v/>
      </c>
      <c r="AI35" s="65" t="str">
        <f t="shared" si="20"/>
        <v/>
      </c>
      <c r="AJ35" s="63" t="str">
        <f t="shared" si="8"/>
        <v/>
      </c>
      <c r="AK35" s="64" t="str">
        <f t="shared" si="21"/>
        <v/>
      </c>
      <c r="AL35" s="64" t="str">
        <f t="shared" si="22"/>
        <v/>
      </c>
      <c r="AM35" s="64" t="str">
        <f t="shared" si="23"/>
        <v/>
      </c>
      <c r="AN35" s="64" t="str">
        <f t="shared" si="24"/>
        <v/>
      </c>
      <c r="AO35" s="64" t="str">
        <f t="shared" si="25"/>
        <v/>
      </c>
      <c r="AP35" s="61" t="str">
        <f t="shared" si="26"/>
        <v/>
      </c>
      <c r="AQ35" s="64" t="str">
        <f t="shared" si="27"/>
        <v/>
      </c>
      <c r="AR35" s="64" t="str">
        <f t="shared" si="28"/>
        <v/>
      </c>
      <c r="AS35" s="64" t="str">
        <f t="shared" si="29"/>
        <v/>
      </c>
      <c r="AT35" s="65" t="str">
        <f t="shared" si="30"/>
        <v/>
      </c>
      <c r="AU35" s="48"/>
      <c r="AV35" s="365"/>
      <c r="AW35" s="48"/>
      <c r="AX35" s="48"/>
      <c r="BD35" s="357"/>
      <c r="BF35" s="356"/>
      <c r="BQ35" s="357"/>
    </row>
    <row r="36" spans="2:69" s="15" customFormat="1" x14ac:dyDescent="0.2">
      <c r="B36" s="40" t="s">
        <v>16</v>
      </c>
      <c r="C36" s="3" t="s">
        <v>837</v>
      </c>
      <c r="D36" s="2" t="s">
        <v>185</v>
      </c>
      <c r="E36" s="3" t="s">
        <v>123</v>
      </c>
      <c r="F36" s="2" t="s">
        <v>127</v>
      </c>
      <c r="G36" s="2" t="s">
        <v>126</v>
      </c>
      <c r="H36" s="3" t="s">
        <v>187</v>
      </c>
      <c r="I36" s="2" t="s">
        <v>84</v>
      </c>
      <c r="J36" s="2" t="s">
        <v>186</v>
      </c>
      <c r="K36" s="3" t="s">
        <v>165</v>
      </c>
      <c r="L36" s="2"/>
      <c r="M36" s="27"/>
      <c r="N36" s="41" t="s">
        <v>837</v>
      </c>
      <c r="O36" s="42" t="s">
        <v>859</v>
      </c>
      <c r="P36" s="42" t="s">
        <v>81</v>
      </c>
      <c r="Q36" s="42" t="s">
        <v>89</v>
      </c>
      <c r="R36" s="42" t="s">
        <v>82</v>
      </c>
      <c r="S36" s="42" t="s">
        <v>839</v>
      </c>
      <c r="T36" s="42" t="s">
        <v>88</v>
      </c>
      <c r="U36" s="42" t="s">
        <v>860</v>
      </c>
      <c r="V36" s="68" t="s">
        <v>92</v>
      </c>
      <c r="W36" s="43"/>
      <c r="X36" s="47"/>
      <c r="Y36" s="63">
        <f t="shared" si="7"/>
        <v>1</v>
      </c>
      <c r="Z36" s="64">
        <f t="shared" si="35"/>
        <v>1</v>
      </c>
      <c r="AA36" s="64">
        <f t="shared" si="15"/>
        <v>1</v>
      </c>
      <c r="AB36" s="64">
        <f t="shared" si="37"/>
        <v>1</v>
      </c>
      <c r="AC36" s="64">
        <f t="shared" si="36"/>
        <v>1</v>
      </c>
      <c r="AD36" s="64">
        <f t="shared" si="33"/>
        <v>1</v>
      </c>
      <c r="AE36" s="61">
        <f t="shared" si="17"/>
        <v>1</v>
      </c>
      <c r="AF36" s="64">
        <f t="shared" si="34"/>
        <v>1</v>
      </c>
      <c r="AG36" s="64">
        <f t="shared" si="18"/>
        <v>1</v>
      </c>
      <c r="AH36" s="64" t="str">
        <f t="shared" si="19"/>
        <v/>
      </c>
      <c r="AI36" s="65" t="str">
        <f t="shared" si="20"/>
        <v/>
      </c>
      <c r="AJ36" s="63">
        <f t="shared" si="8"/>
        <v>1</v>
      </c>
      <c r="AK36" s="64">
        <f t="shared" si="21"/>
        <v>1</v>
      </c>
      <c r="AL36" s="64">
        <f t="shared" si="22"/>
        <v>1</v>
      </c>
      <c r="AM36" s="64">
        <f t="shared" si="23"/>
        <v>1</v>
      </c>
      <c r="AN36" s="64">
        <f t="shared" si="24"/>
        <v>1</v>
      </c>
      <c r="AO36" s="64">
        <f t="shared" si="25"/>
        <v>1</v>
      </c>
      <c r="AP36" s="61">
        <f t="shared" si="26"/>
        <v>1</v>
      </c>
      <c r="AQ36" s="64">
        <f t="shared" si="27"/>
        <v>1</v>
      </c>
      <c r="AR36" s="64">
        <f t="shared" si="28"/>
        <v>1</v>
      </c>
      <c r="AS36" s="64" t="str">
        <f t="shared" si="29"/>
        <v/>
      </c>
      <c r="AT36" s="65" t="str">
        <f t="shared" si="30"/>
        <v/>
      </c>
      <c r="AU36" s="48"/>
      <c r="AV36" s="365"/>
      <c r="AW36" s="48"/>
      <c r="AX36" s="48"/>
      <c r="BD36" s="357"/>
      <c r="BF36" s="356"/>
      <c r="BQ36" s="357"/>
    </row>
    <row r="37" spans="2:69" s="15" customFormat="1" x14ac:dyDescent="0.2">
      <c r="B37" s="45"/>
      <c r="C37" s="2"/>
      <c r="D37" s="2"/>
      <c r="E37" s="2"/>
      <c r="F37" s="2"/>
      <c r="G37" s="2"/>
      <c r="H37" s="2"/>
      <c r="I37" s="2"/>
      <c r="J37" s="2"/>
      <c r="K37" s="2"/>
      <c r="L37" s="2"/>
      <c r="M37" s="27"/>
      <c r="N37" s="41" t="s">
        <v>833</v>
      </c>
      <c r="O37" s="42" t="s">
        <v>833</v>
      </c>
      <c r="P37" s="42" t="s">
        <v>833</v>
      </c>
      <c r="Q37" s="42" t="s">
        <v>833</v>
      </c>
      <c r="R37" s="42" t="s">
        <v>833</v>
      </c>
      <c r="S37" s="42" t="s">
        <v>833</v>
      </c>
      <c r="T37" s="42" t="s">
        <v>833</v>
      </c>
      <c r="U37" s="42" t="s">
        <v>833</v>
      </c>
      <c r="V37" s="42" t="s">
        <v>836</v>
      </c>
      <c r="W37" s="43"/>
      <c r="X37" s="47"/>
      <c r="Y37" s="63" t="str">
        <f t="shared" si="7"/>
        <v/>
      </c>
      <c r="Z37" s="64" t="str">
        <f t="shared" ref="Z37:Z45" si="38">IF(D37="","",IF(LEFT(O37,LEN(D37))=D37,1,0))</f>
        <v/>
      </c>
      <c r="AA37" s="64" t="str">
        <f t="shared" si="15"/>
        <v/>
      </c>
      <c r="AB37" s="64" t="str">
        <f t="shared" si="37"/>
        <v/>
      </c>
      <c r="AC37" s="64" t="str">
        <f t="shared" si="36"/>
        <v/>
      </c>
      <c r="AD37" s="64" t="str">
        <f t="shared" si="33"/>
        <v/>
      </c>
      <c r="AE37" s="64" t="str">
        <f t="shared" ref="AE37:AE45" si="39">IF(I37="","",IF(LEFT(T37,LEN(I37))=I37,1,0))</f>
        <v/>
      </c>
      <c r="AF37" s="64" t="str">
        <f t="shared" si="34"/>
        <v/>
      </c>
      <c r="AG37" s="64" t="str">
        <f t="shared" si="18"/>
        <v/>
      </c>
      <c r="AH37" s="64" t="str">
        <f t="shared" si="19"/>
        <v/>
      </c>
      <c r="AI37" s="65" t="str">
        <f t="shared" si="20"/>
        <v/>
      </c>
      <c r="AJ37" s="63" t="str">
        <f t="shared" si="8"/>
        <v/>
      </c>
      <c r="AK37" s="64" t="str">
        <f t="shared" si="21"/>
        <v/>
      </c>
      <c r="AL37" s="64" t="str">
        <f t="shared" si="22"/>
        <v/>
      </c>
      <c r="AM37" s="64" t="str">
        <f t="shared" si="23"/>
        <v/>
      </c>
      <c r="AN37" s="64" t="str">
        <f t="shared" si="24"/>
        <v/>
      </c>
      <c r="AO37" s="64" t="str">
        <f t="shared" si="25"/>
        <v/>
      </c>
      <c r="AP37" s="64" t="str">
        <f t="shared" si="26"/>
        <v/>
      </c>
      <c r="AQ37" s="64" t="str">
        <f t="shared" si="27"/>
        <v/>
      </c>
      <c r="AR37" s="64" t="str">
        <f t="shared" si="28"/>
        <v/>
      </c>
      <c r="AS37" s="64" t="str">
        <f t="shared" si="29"/>
        <v/>
      </c>
      <c r="AT37" s="65" t="str">
        <f t="shared" si="30"/>
        <v/>
      </c>
      <c r="AU37" s="48"/>
      <c r="AV37" s="365"/>
      <c r="AW37" s="48"/>
      <c r="AX37" s="48"/>
      <c r="BD37" s="357"/>
      <c r="BF37" s="356"/>
      <c r="BQ37" s="357"/>
    </row>
    <row r="38" spans="2:69" s="15" customFormat="1" x14ac:dyDescent="0.2">
      <c r="B38" s="40" t="s">
        <v>17</v>
      </c>
      <c r="C38" s="2" t="s">
        <v>128</v>
      </c>
      <c r="D38" s="2" t="s">
        <v>188</v>
      </c>
      <c r="E38" s="3" t="s">
        <v>132</v>
      </c>
      <c r="F38" s="2"/>
      <c r="G38" s="3" t="s">
        <v>150</v>
      </c>
      <c r="H38" s="2" t="s">
        <v>134</v>
      </c>
      <c r="I38" s="2" t="s">
        <v>84</v>
      </c>
      <c r="J38" s="2" t="s">
        <v>144</v>
      </c>
      <c r="K38" s="3" t="s">
        <v>165</v>
      </c>
      <c r="L38" s="2"/>
      <c r="M38" s="27"/>
      <c r="N38" s="41" t="s">
        <v>837</v>
      </c>
      <c r="O38" s="42" t="s">
        <v>861</v>
      </c>
      <c r="P38" s="42" t="s">
        <v>862</v>
      </c>
      <c r="Q38" s="42" t="s">
        <v>89</v>
      </c>
      <c r="R38" s="42" t="s">
        <v>927</v>
      </c>
      <c r="S38" s="42" t="s">
        <v>836</v>
      </c>
      <c r="T38" s="42" t="s">
        <v>88</v>
      </c>
      <c r="U38" s="42" t="s">
        <v>90</v>
      </c>
      <c r="V38" s="42" t="s">
        <v>92</v>
      </c>
      <c r="W38" s="43"/>
      <c r="X38" s="47"/>
      <c r="Y38" s="63">
        <f t="shared" si="7"/>
        <v>1</v>
      </c>
      <c r="Z38" s="64">
        <f t="shared" si="38"/>
        <v>1</v>
      </c>
      <c r="AA38" s="64">
        <f t="shared" si="15"/>
        <v>1</v>
      </c>
      <c r="AB38" s="64" t="str">
        <f t="shared" si="37"/>
        <v/>
      </c>
      <c r="AC38" s="64">
        <f t="shared" si="36"/>
        <v>1</v>
      </c>
      <c r="AD38" s="64">
        <f t="shared" si="33"/>
        <v>0</v>
      </c>
      <c r="AE38" s="64">
        <f t="shared" si="39"/>
        <v>1</v>
      </c>
      <c r="AF38" s="64">
        <f t="shared" si="34"/>
        <v>1</v>
      </c>
      <c r="AG38" s="64">
        <f t="shared" si="18"/>
        <v>1</v>
      </c>
      <c r="AH38" s="64" t="str">
        <f t="shared" si="19"/>
        <v/>
      </c>
      <c r="AI38" s="65" t="str">
        <f t="shared" si="20"/>
        <v/>
      </c>
      <c r="AJ38" s="63">
        <f t="shared" si="8"/>
        <v>1</v>
      </c>
      <c r="AK38" s="64">
        <f t="shared" si="21"/>
        <v>1</v>
      </c>
      <c r="AL38" s="64">
        <f t="shared" si="22"/>
        <v>1</v>
      </c>
      <c r="AM38" s="64" t="str">
        <f t="shared" si="23"/>
        <v/>
      </c>
      <c r="AN38" s="64">
        <f t="shared" si="24"/>
        <v>1</v>
      </c>
      <c r="AO38" s="64">
        <f t="shared" si="25"/>
        <v>0</v>
      </c>
      <c r="AP38" s="64">
        <f t="shared" si="26"/>
        <v>1</v>
      </c>
      <c r="AQ38" s="64">
        <f t="shared" si="27"/>
        <v>1</v>
      </c>
      <c r="AR38" s="64">
        <f t="shared" si="28"/>
        <v>1</v>
      </c>
      <c r="AS38" s="64" t="str">
        <f t="shared" si="29"/>
        <v/>
      </c>
      <c r="AT38" s="65" t="str">
        <f t="shared" si="30"/>
        <v/>
      </c>
      <c r="AU38" s="48"/>
      <c r="AV38" s="365"/>
      <c r="AW38" s="48"/>
      <c r="AX38" s="48"/>
      <c r="BD38" s="357"/>
      <c r="BF38" s="356"/>
      <c r="BQ38" s="357"/>
    </row>
    <row r="39" spans="2:69" s="15" customFormat="1" x14ac:dyDescent="0.2">
      <c r="B39" s="45"/>
      <c r="C39" s="2"/>
      <c r="D39" s="2" t="s">
        <v>151</v>
      </c>
      <c r="E39" s="2" t="s">
        <v>189</v>
      </c>
      <c r="F39" s="2"/>
      <c r="G39" s="2" t="s">
        <v>126</v>
      </c>
      <c r="H39" s="2"/>
      <c r="I39" s="2"/>
      <c r="J39" s="2"/>
      <c r="K39" s="2"/>
      <c r="L39" s="2"/>
      <c r="M39" s="27"/>
      <c r="N39" s="41" t="s">
        <v>833</v>
      </c>
      <c r="O39" s="42" t="s">
        <v>171</v>
      </c>
      <c r="P39" s="42" t="s">
        <v>863</v>
      </c>
      <c r="Q39" s="42" t="s">
        <v>833</v>
      </c>
      <c r="R39" s="42" t="s">
        <v>928</v>
      </c>
      <c r="S39" s="42" t="s">
        <v>836</v>
      </c>
      <c r="T39" s="42" t="s">
        <v>833</v>
      </c>
      <c r="U39" s="42" t="s">
        <v>833</v>
      </c>
      <c r="V39" s="42" t="s">
        <v>833</v>
      </c>
      <c r="W39" s="43"/>
      <c r="X39" s="47"/>
      <c r="Y39" s="63" t="str">
        <f t="shared" si="7"/>
        <v/>
      </c>
      <c r="Z39" s="64">
        <f t="shared" si="38"/>
        <v>1</v>
      </c>
      <c r="AA39" s="64">
        <f t="shared" si="15"/>
        <v>1</v>
      </c>
      <c r="AB39" s="64" t="str">
        <f t="shared" si="37"/>
        <v/>
      </c>
      <c r="AC39" s="64">
        <f t="shared" si="36"/>
        <v>1</v>
      </c>
      <c r="AD39" s="64" t="str">
        <f t="shared" si="33"/>
        <v/>
      </c>
      <c r="AE39" s="64" t="str">
        <f t="shared" si="39"/>
        <v/>
      </c>
      <c r="AF39" s="64" t="str">
        <f t="shared" si="34"/>
        <v/>
      </c>
      <c r="AG39" s="64" t="str">
        <f t="shared" si="18"/>
        <v/>
      </c>
      <c r="AH39" s="64" t="str">
        <f t="shared" si="19"/>
        <v/>
      </c>
      <c r="AI39" s="65" t="str">
        <f t="shared" si="20"/>
        <v/>
      </c>
      <c r="AJ39" s="63" t="str">
        <f t="shared" si="8"/>
        <v/>
      </c>
      <c r="AK39" s="64">
        <f t="shared" si="21"/>
        <v>1</v>
      </c>
      <c r="AL39" s="64">
        <f t="shared" si="22"/>
        <v>1</v>
      </c>
      <c r="AM39" s="64" t="str">
        <f t="shared" si="23"/>
        <v/>
      </c>
      <c r="AN39" s="64">
        <f t="shared" si="24"/>
        <v>1</v>
      </c>
      <c r="AO39" s="64" t="str">
        <f t="shared" si="25"/>
        <v/>
      </c>
      <c r="AP39" s="64" t="str">
        <f t="shared" si="26"/>
        <v/>
      </c>
      <c r="AQ39" s="64" t="str">
        <f t="shared" si="27"/>
        <v/>
      </c>
      <c r="AR39" s="64" t="str">
        <f t="shared" si="28"/>
        <v/>
      </c>
      <c r="AS39" s="64" t="str">
        <f t="shared" si="29"/>
        <v/>
      </c>
      <c r="AT39" s="65" t="str">
        <f t="shared" si="30"/>
        <v/>
      </c>
      <c r="AU39" s="48"/>
      <c r="AV39" s="365"/>
      <c r="AW39" s="48"/>
      <c r="AX39" s="48"/>
      <c r="BD39" s="357"/>
      <c r="BF39" s="356"/>
      <c r="BQ39" s="357"/>
    </row>
    <row r="40" spans="2:69" s="15" customFormat="1" x14ac:dyDescent="0.2">
      <c r="B40" s="40" t="s">
        <v>18</v>
      </c>
      <c r="C40" s="3" t="s">
        <v>191</v>
      </c>
      <c r="D40" s="2" t="s">
        <v>171</v>
      </c>
      <c r="E40" s="2" t="s">
        <v>197</v>
      </c>
      <c r="F40" s="2" t="s">
        <v>89</v>
      </c>
      <c r="G40" s="3" t="s">
        <v>150</v>
      </c>
      <c r="H40" s="2" t="s">
        <v>839</v>
      </c>
      <c r="I40" s="2" t="s">
        <v>88</v>
      </c>
      <c r="J40" s="2" t="s">
        <v>194</v>
      </c>
      <c r="K40" s="3" t="s">
        <v>92</v>
      </c>
      <c r="L40" s="2"/>
      <c r="M40" s="27"/>
      <c r="N40" s="41" t="s">
        <v>191</v>
      </c>
      <c r="O40" s="42" t="s">
        <v>171</v>
      </c>
      <c r="P40" s="42" t="s">
        <v>197</v>
      </c>
      <c r="Q40" s="42" t="s">
        <v>89</v>
      </c>
      <c r="R40" s="42" t="s">
        <v>927</v>
      </c>
      <c r="S40" s="42" t="s">
        <v>839</v>
      </c>
      <c r="T40" s="42" t="s">
        <v>88</v>
      </c>
      <c r="U40" s="42" t="s">
        <v>194</v>
      </c>
      <c r="V40" s="42" t="s">
        <v>92</v>
      </c>
      <c r="W40" s="43"/>
      <c r="X40" s="47"/>
      <c r="Y40" s="63">
        <f t="shared" si="7"/>
        <v>1</v>
      </c>
      <c r="Z40" s="64">
        <f t="shared" si="38"/>
        <v>1</v>
      </c>
      <c r="AA40" s="64">
        <f t="shared" ref="AA40:AA43" si="40">IF(E40="","",IF(LEFT(P40,LEN(E40))=E40,1,0))</f>
        <v>1</v>
      </c>
      <c r="AB40" s="64">
        <f t="shared" si="37"/>
        <v>1</v>
      </c>
      <c r="AC40" s="64">
        <f t="shared" si="36"/>
        <v>1</v>
      </c>
      <c r="AD40" s="64">
        <f t="shared" si="33"/>
        <v>1</v>
      </c>
      <c r="AE40" s="64">
        <f t="shared" si="39"/>
        <v>1</v>
      </c>
      <c r="AF40" s="64">
        <f t="shared" si="34"/>
        <v>1</v>
      </c>
      <c r="AG40" s="64">
        <f t="shared" si="18"/>
        <v>1</v>
      </c>
      <c r="AH40" s="64" t="str">
        <f t="shared" si="19"/>
        <v/>
      </c>
      <c r="AI40" s="65" t="str">
        <f t="shared" si="20"/>
        <v/>
      </c>
      <c r="AJ40" s="63">
        <f t="shared" si="8"/>
        <v>1</v>
      </c>
      <c r="AK40" s="64">
        <f t="shared" si="21"/>
        <v>1</v>
      </c>
      <c r="AL40" s="64">
        <f t="shared" si="22"/>
        <v>1</v>
      </c>
      <c r="AM40" s="64">
        <f t="shared" si="23"/>
        <v>1</v>
      </c>
      <c r="AN40" s="64">
        <f t="shared" si="24"/>
        <v>1</v>
      </c>
      <c r="AO40" s="64">
        <f t="shared" si="25"/>
        <v>1</v>
      </c>
      <c r="AP40" s="64">
        <f t="shared" si="26"/>
        <v>1</v>
      </c>
      <c r="AQ40" s="64">
        <f t="shared" si="27"/>
        <v>1</v>
      </c>
      <c r="AR40" s="64">
        <f t="shared" si="28"/>
        <v>1</v>
      </c>
      <c r="AS40" s="64" t="str">
        <f t="shared" si="29"/>
        <v/>
      </c>
      <c r="AT40" s="65" t="str">
        <f t="shared" si="30"/>
        <v/>
      </c>
      <c r="AU40" s="48"/>
      <c r="AV40" s="365"/>
      <c r="AW40" s="48"/>
      <c r="AX40" s="48"/>
      <c r="BD40" s="357"/>
      <c r="BF40" s="356"/>
      <c r="BQ40" s="357"/>
    </row>
    <row r="41" spans="2:69" s="15" customFormat="1" x14ac:dyDescent="0.2">
      <c r="B41" s="45"/>
      <c r="C41" s="3" t="s">
        <v>88</v>
      </c>
      <c r="D41" s="2" t="s">
        <v>171</v>
      </c>
      <c r="E41" s="3" t="s">
        <v>91</v>
      </c>
      <c r="F41" s="2" t="s">
        <v>89</v>
      </c>
      <c r="G41" s="2" t="s">
        <v>82</v>
      </c>
      <c r="H41" s="2" t="s">
        <v>839</v>
      </c>
      <c r="I41" s="2" t="s">
        <v>88</v>
      </c>
      <c r="J41" s="2" t="s">
        <v>196</v>
      </c>
      <c r="K41" s="2"/>
      <c r="L41" s="2"/>
      <c r="M41" s="27"/>
      <c r="N41" s="41" t="s">
        <v>88</v>
      </c>
      <c r="O41" s="42" t="s">
        <v>171</v>
      </c>
      <c r="P41" s="42" t="s">
        <v>91</v>
      </c>
      <c r="Q41" s="42" t="s">
        <v>89</v>
      </c>
      <c r="R41" s="42" t="s">
        <v>928</v>
      </c>
      <c r="S41" s="42" t="s">
        <v>839</v>
      </c>
      <c r="T41" s="42" t="s">
        <v>88</v>
      </c>
      <c r="U41" s="42" t="s">
        <v>87</v>
      </c>
      <c r="V41" s="42" t="s">
        <v>833</v>
      </c>
      <c r="W41" s="43"/>
      <c r="X41" s="47"/>
      <c r="Y41" s="63">
        <f t="shared" si="7"/>
        <v>1</v>
      </c>
      <c r="Z41" s="64">
        <f t="shared" si="38"/>
        <v>1</v>
      </c>
      <c r="AA41" s="64">
        <f t="shared" si="40"/>
        <v>1</v>
      </c>
      <c r="AB41" s="64">
        <f t="shared" si="37"/>
        <v>1</v>
      </c>
      <c r="AC41" s="64">
        <f t="shared" si="36"/>
        <v>1</v>
      </c>
      <c r="AD41" s="64">
        <f t="shared" si="33"/>
        <v>1</v>
      </c>
      <c r="AE41" s="64">
        <f t="shared" si="39"/>
        <v>1</v>
      </c>
      <c r="AF41" s="64">
        <f t="shared" si="34"/>
        <v>1</v>
      </c>
      <c r="AG41" s="64" t="str">
        <f t="shared" si="18"/>
        <v/>
      </c>
      <c r="AH41" s="64" t="str">
        <f t="shared" si="19"/>
        <v/>
      </c>
      <c r="AI41" s="65" t="str">
        <f t="shared" si="20"/>
        <v/>
      </c>
      <c r="AJ41" s="63">
        <f t="shared" si="8"/>
        <v>1</v>
      </c>
      <c r="AK41" s="64">
        <f t="shared" si="21"/>
        <v>1</v>
      </c>
      <c r="AL41" s="64">
        <f t="shared" si="22"/>
        <v>1</v>
      </c>
      <c r="AM41" s="64">
        <f t="shared" si="23"/>
        <v>1</v>
      </c>
      <c r="AN41" s="64">
        <f t="shared" si="24"/>
        <v>1</v>
      </c>
      <c r="AO41" s="64">
        <f t="shared" si="25"/>
        <v>1</v>
      </c>
      <c r="AP41" s="64">
        <f t="shared" si="26"/>
        <v>1</v>
      </c>
      <c r="AQ41" s="64">
        <f t="shared" si="27"/>
        <v>1</v>
      </c>
      <c r="AR41" s="64" t="str">
        <f t="shared" si="28"/>
        <v/>
      </c>
      <c r="AS41" s="64" t="str">
        <f t="shared" si="29"/>
        <v/>
      </c>
      <c r="AT41" s="65" t="str">
        <f t="shared" si="30"/>
        <v/>
      </c>
      <c r="AU41" s="48"/>
      <c r="AV41" s="365"/>
      <c r="AW41" s="48"/>
      <c r="AX41" s="48"/>
      <c r="BD41" s="357"/>
      <c r="BF41" s="356"/>
      <c r="BQ41" s="357"/>
    </row>
    <row r="42" spans="2:69" s="15" customFormat="1" x14ac:dyDescent="0.2">
      <c r="B42" s="40" t="s">
        <v>19</v>
      </c>
      <c r="C42" s="3" t="s">
        <v>88</v>
      </c>
      <c r="D42" s="2" t="s">
        <v>864</v>
      </c>
      <c r="E42" s="3" t="s">
        <v>136</v>
      </c>
      <c r="F42" s="3" t="s">
        <v>89</v>
      </c>
      <c r="G42" s="2" t="s">
        <v>139</v>
      </c>
      <c r="H42" s="2" t="s">
        <v>105</v>
      </c>
      <c r="I42" s="2" t="s">
        <v>105</v>
      </c>
      <c r="J42" s="3" t="s">
        <v>103</v>
      </c>
      <c r="K42" s="2"/>
      <c r="L42" s="3" t="s">
        <v>85</v>
      </c>
      <c r="M42" s="27"/>
      <c r="N42" s="41" t="s">
        <v>88</v>
      </c>
      <c r="O42" s="42" t="s">
        <v>864</v>
      </c>
      <c r="P42" s="42" t="s">
        <v>252</v>
      </c>
      <c r="Q42" s="42" t="s">
        <v>89</v>
      </c>
      <c r="R42" s="42" t="s">
        <v>240</v>
      </c>
      <c r="S42" s="42" t="s">
        <v>105</v>
      </c>
      <c r="T42" s="42" t="s">
        <v>92</v>
      </c>
      <c r="U42" s="42" t="s">
        <v>103</v>
      </c>
      <c r="V42" s="43"/>
      <c r="W42" s="42" t="s">
        <v>85</v>
      </c>
      <c r="X42" s="47"/>
      <c r="Y42" s="63">
        <f t="shared" si="7"/>
        <v>1</v>
      </c>
      <c r="Z42" s="64">
        <f t="shared" si="38"/>
        <v>1</v>
      </c>
      <c r="AA42" s="64">
        <f t="shared" si="40"/>
        <v>1</v>
      </c>
      <c r="AB42" s="64">
        <f t="shared" si="37"/>
        <v>1</v>
      </c>
      <c r="AC42" s="64">
        <f t="shared" si="36"/>
        <v>1</v>
      </c>
      <c r="AD42" s="64">
        <f t="shared" si="33"/>
        <v>1</v>
      </c>
      <c r="AE42" s="64">
        <f t="shared" si="39"/>
        <v>0</v>
      </c>
      <c r="AF42" s="64">
        <f t="shared" si="34"/>
        <v>1</v>
      </c>
      <c r="AG42" s="64" t="str">
        <f t="shared" si="18"/>
        <v/>
      </c>
      <c r="AH42" s="64">
        <f t="shared" si="19"/>
        <v>1</v>
      </c>
      <c r="AI42" s="65" t="str">
        <f t="shared" si="20"/>
        <v/>
      </c>
      <c r="AJ42" s="63">
        <f t="shared" si="8"/>
        <v>1</v>
      </c>
      <c r="AK42" s="64">
        <f t="shared" si="21"/>
        <v>1</v>
      </c>
      <c r="AL42" s="64">
        <f t="shared" si="22"/>
        <v>1</v>
      </c>
      <c r="AM42" s="64">
        <f t="shared" si="23"/>
        <v>1</v>
      </c>
      <c r="AN42" s="64">
        <f t="shared" si="24"/>
        <v>1</v>
      </c>
      <c r="AO42" s="64">
        <f t="shared" si="25"/>
        <v>1</v>
      </c>
      <c r="AP42" s="64">
        <v>1</v>
      </c>
      <c r="AQ42" s="64">
        <f t="shared" si="27"/>
        <v>1</v>
      </c>
      <c r="AR42" s="64" t="str">
        <f t="shared" si="28"/>
        <v/>
      </c>
      <c r="AS42" s="64">
        <f t="shared" si="29"/>
        <v>1</v>
      </c>
      <c r="AT42" s="65" t="str">
        <f t="shared" si="30"/>
        <v/>
      </c>
      <c r="AU42" s="48"/>
      <c r="AV42" s="365"/>
      <c r="AW42" s="48"/>
      <c r="AX42" s="48"/>
      <c r="BD42" s="357"/>
      <c r="BF42" s="356"/>
      <c r="BQ42" s="357"/>
    </row>
    <row r="43" spans="2:69" s="15" customFormat="1" x14ac:dyDescent="0.2">
      <c r="B43" s="45"/>
      <c r="C43" s="2"/>
      <c r="D43" s="2"/>
      <c r="E43" s="2"/>
      <c r="F43" s="3"/>
      <c r="G43" s="2"/>
      <c r="H43" s="2"/>
      <c r="I43" s="3"/>
      <c r="J43" s="2"/>
      <c r="K43" s="2"/>
      <c r="L43" s="2"/>
      <c r="M43" s="27"/>
      <c r="N43" s="41" t="s">
        <v>833</v>
      </c>
      <c r="O43" s="42" t="s">
        <v>833</v>
      </c>
      <c r="P43" s="42" t="s">
        <v>833</v>
      </c>
      <c r="Q43" s="42" t="s">
        <v>833</v>
      </c>
      <c r="R43" s="42" t="s">
        <v>833</v>
      </c>
      <c r="S43" s="42" t="s">
        <v>833</v>
      </c>
      <c r="T43" s="42" t="s">
        <v>833</v>
      </c>
      <c r="U43" s="42" t="s">
        <v>833</v>
      </c>
      <c r="V43" s="43"/>
      <c r="W43" s="42" t="s">
        <v>833</v>
      </c>
      <c r="X43" s="47"/>
      <c r="Y43" s="63" t="str">
        <f t="shared" si="7"/>
        <v/>
      </c>
      <c r="Z43" s="64" t="str">
        <f t="shared" si="38"/>
        <v/>
      </c>
      <c r="AA43" s="64" t="str">
        <f t="shared" si="40"/>
        <v/>
      </c>
      <c r="AB43" s="64" t="str">
        <f t="shared" si="37"/>
        <v/>
      </c>
      <c r="AC43" s="64" t="str">
        <f t="shared" si="36"/>
        <v/>
      </c>
      <c r="AD43" s="64" t="str">
        <f t="shared" si="33"/>
        <v/>
      </c>
      <c r="AE43" s="64" t="str">
        <f t="shared" si="39"/>
        <v/>
      </c>
      <c r="AF43" s="64" t="str">
        <f t="shared" si="34"/>
        <v/>
      </c>
      <c r="AG43" s="64" t="str">
        <f t="shared" si="18"/>
        <v/>
      </c>
      <c r="AH43" s="64" t="str">
        <f t="shared" si="19"/>
        <v/>
      </c>
      <c r="AI43" s="65" t="str">
        <f t="shared" si="20"/>
        <v/>
      </c>
      <c r="AJ43" s="63" t="str">
        <f t="shared" si="8"/>
        <v/>
      </c>
      <c r="AK43" s="64" t="str">
        <f t="shared" si="21"/>
        <v/>
      </c>
      <c r="AL43" s="64" t="str">
        <f t="shared" si="22"/>
        <v/>
      </c>
      <c r="AM43" s="64" t="str">
        <f t="shared" si="23"/>
        <v/>
      </c>
      <c r="AN43" s="64" t="str">
        <f t="shared" si="24"/>
        <v/>
      </c>
      <c r="AO43" s="64" t="str">
        <f t="shared" si="25"/>
        <v/>
      </c>
      <c r="AP43" s="64" t="str">
        <f t="shared" si="26"/>
        <v/>
      </c>
      <c r="AQ43" s="64" t="str">
        <f t="shared" si="27"/>
        <v/>
      </c>
      <c r="AR43" s="64" t="str">
        <f t="shared" si="28"/>
        <v/>
      </c>
      <c r="AS43" s="64" t="str">
        <f t="shared" si="29"/>
        <v/>
      </c>
      <c r="AT43" s="65" t="str">
        <f t="shared" si="30"/>
        <v/>
      </c>
      <c r="AU43" s="48"/>
      <c r="AV43" s="365"/>
      <c r="AW43" s="48"/>
      <c r="AX43" s="48"/>
      <c r="BD43" s="357"/>
      <c r="BF43" s="356"/>
      <c r="BQ43" s="357"/>
    </row>
    <row r="44" spans="2:69" s="15" customFormat="1" ht="13.5" thickBot="1" x14ac:dyDescent="0.25">
      <c r="B44" s="40" t="s">
        <v>20</v>
      </c>
      <c r="C44" s="2" t="s">
        <v>204</v>
      </c>
      <c r="D44" s="2" t="s">
        <v>205</v>
      </c>
      <c r="E44" s="2" t="s">
        <v>206</v>
      </c>
      <c r="F44" s="2"/>
      <c r="G44" s="2" t="s">
        <v>123</v>
      </c>
      <c r="H44" s="2" t="s">
        <v>122</v>
      </c>
      <c r="I44" s="2" t="s">
        <v>162</v>
      </c>
      <c r="J44" s="2" t="s">
        <v>207</v>
      </c>
      <c r="K44" s="2" t="s">
        <v>88</v>
      </c>
      <c r="L44" s="2"/>
      <c r="M44" s="27"/>
      <c r="N44" s="41" t="s">
        <v>204</v>
      </c>
      <c r="O44" s="42" t="s">
        <v>205</v>
      </c>
      <c r="P44" s="42" t="s">
        <v>206</v>
      </c>
      <c r="Q44" s="42" t="s">
        <v>89</v>
      </c>
      <c r="R44" s="42" t="s">
        <v>81</v>
      </c>
      <c r="S44" s="42" t="s">
        <v>167</v>
      </c>
      <c r="T44" s="42" t="s">
        <v>210</v>
      </c>
      <c r="U44" s="42" t="s">
        <v>207</v>
      </c>
      <c r="V44" s="42" t="s">
        <v>88</v>
      </c>
      <c r="W44" s="43"/>
      <c r="X44" s="47"/>
      <c r="Y44" s="63">
        <f t="shared" si="7"/>
        <v>1</v>
      </c>
      <c r="Z44" s="64">
        <f t="shared" si="38"/>
        <v>1</v>
      </c>
      <c r="AA44" s="64">
        <f t="shared" ref="AA44:AA60" si="41">IF(E44="","",IF(LEFT(P44,LEN(E44))=E44,1,0))</f>
        <v>1</v>
      </c>
      <c r="AB44" s="64" t="str">
        <f t="shared" si="37"/>
        <v/>
      </c>
      <c r="AC44" s="64">
        <f t="shared" si="36"/>
        <v>1</v>
      </c>
      <c r="AD44" s="64">
        <f t="shared" si="33"/>
        <v>1</v>
      </c>
      <c r="AE44" s="64">
        <f t="shared" si="39"/>
        <v>1</v>
      </c>
      <c r="AF44" s="64">
        <f t="shared" si="34"/>
        <v>1</v>
      </c>
      <c r="AG44" s="64">
        <f t="shared" si="18"/>
        <v>1</v>
      </c>
      <c r="AH44" s="64" t="str">
        <f t="shared" si="19"/>
        <v/>
      </c>
      <c r="AI44" s="65" t="str">
        <f t="shared" si="20"/>
        <v/>
      </c>
      <c r="AJ44" s="63">
        <f t="shared" si="8"/>
        <v>1</v>
      </c>
      <c r="AK44" s="64">
        <f t="shared" si="21"/>
        <v>1</v>
      </c>
      <c r="AL44" s="64">
        <f t="shared" si="22"/>
        <v>1</v>
      </c>
      <c r="AM44" s="64" t="str">
        <f t="shared" si="23"/>
        <v/>
      </c>
      <c r="AN44" s="64">
        <f t="shared" si="24"/>
        <v>1</v>
      </c>
      <c r="AO44" s="64">
        <f t="shared" si="25"/>
        <v>1</v>
      </c>
      <c r="AP44" s="64">
        <f t="shared" si="26"/>
        <v>1</v>
      </c>
      <c r="AQ44" s="64">
        <f t="shared" si="27"/>
        <v>1</v>
      </c>
      <c r="AR44" s="64">
        <f t="shared" si="28"/>
        <v>1</v>
      </c>
      <c r="AS44" s="64" t="str">
        <f t="shared" si="29"/>
        <v/>
      </c>
      <c r="AT44" s="65" t="str">
        <f t="shared" si="30"/>
        <v/>
      </c>
      <c r="AU44" s="48"/>
      <c r="AV44" s="366"/>
      <c r="AW44" s="367"/>
      <c r="AX44" s="367"/>
      <c r="AY44" s="359"/>
      <c r="AZ44" s="359"/>
      <c r="BA44" s="359"/>
      <c r="BB44" s="359"/>
      <c r="BC44" s="359"/>
      <c r="BD44" s="360"/>
      <c r="BF44" s="358"/>
      <c r="BG44" s="359"/>
      <c r="BH44" s="359"/>
      <c r="BI44" s="359"/>
      <c r="BJ44" s="359"/>
      <c r="BK44" s="359"/>
      <c r="BL44" s="359"/>
      <c r="BM44" s="359"/>
      <c r="BN44" s="359"/>
      <c r="BO44" s="359"/>
      <c r="BP44" s="359"/>
      <c r="BQ44" s="360"/>
    </row>
    <row r="45" spans="2:69" s="15" customFormat="1" x14ac:dyDescent="0.2">
      <c r="B45" s="45"/>
      <c r="C45" s="2"/>
      <c r="D45" s="2"/>
      <c r="E45" s="2"/>
      <c r="F45" s="2"/>
      <c r="G45" s="2"/>
      <c r="H45" s="2"/>
      <c r="I45" s="2"/>
      <c r="J45" s="2"/>
      <c r="K45" s="2"/>
      <c r="L45" s="2"/>
      <c r="M45" s="27"/>
      <c r="N45" s="41" t="s">
        <v>833</v>
      </c>
      <c r="O45" s="42" t="s">
        <v>833</v>
      </c>
      <c r="P45" s="42" t="s">
        <v>833</v>
      </c>
      <c r="Q45" s="42" t="s">
        <v>833</v>
      </c>
      <c r="R45" s="42" t="s">
        <v>833</v>
      </c>
      <c r="S45" s="42" t="s">
        <v>833</v>
      </c>
      <c r="T45" s="42" t="s">
        <v>833</v>
      </c>
      <c r="U45" s="42" t="s">
        <v>833</v>
      </c>
      <c r="V45" s="42" t="s">
        <v>833</v>
      </c>
      <c r="W45" s="43"/>
      <c r="X45" s="47"/>
      <c r="Y45" s="63" t="str">
        <f t="shared" si="7"/>
        <v/>
      </c>
      <c r="Z45" s="64" t="str">
        <f t="shared" si="38"/>
        <v/>
      </c>
      <c r="AA45" s="64" t="str">
        <f t="shared" si="41"/>
        <v/>
      </c>
      <c r="AB45" s="64" t="str">
        <f t="shared" si="37"/>
        <v/>
      </c>
      <c r="AC45" s="64" t="str">
        <f t="shared" ref="AC45:AC50" si="42">IF(G45="","",IF(LEFT(R45,LEN(G45))=G45,1,0))</f>
        <v/>
      </c>
      <c r="AD45" s="64" t="str">
        <f t="shared" ref="AD45:AD49" si="43">IF(H45="","",IF(LEFT(S45,LEN(H45))=H45,1,0))</f>
        <v/>
      </c>
      <c r="AE45" s="64" t="str">
        <f t="shared" si="39"/>
        <v/>
      </c>
      <c r="AF45" s="64" t="str">
        <f t="shared" si="34"/>
        <v/>
      </c>
      <c r="AG45" s="64" t="str">
        <f t="shared" si="18"/>
        <v/>
      </c>
      <c r="AH45" s="64" t="str">
        <f t="shared" si="19"/>
        <v/>
      </c>
      <c r="AI45" s="65" t="str">
        <f t="shared" si="20"/>
        <v/>
      </c>
      <c r="AJ45" s="63" t="str">
        <f t="shared" si="8"/>
        <v/>
      </c>
      <c r="AK45" s="64" t="str">
        <f t="shared" si="21"/>
        <v/>
      </c>
      <c r="AL45" s="64" t="str">
        <f t="shared" si="22"/>
        <v/>
      </c>
      <c r="AM45" s="64" t="str">
        <f t="shared" si="23"/>
        <v/>
      </c>
      <c r="AN45" s="64" t="str">
        <f t="shared" si="24"/>
        <v/>
      </c>
      <c r="AO45" s="64" t="str">
        <f t="shared" si="25"/>
        <v/>
      </c>
      <c r="AP45" s="64" t="str">
        <f t="shared" si="26"/>
        <v/>
      </c>
      <c r="AQ45" s="64" t="str">
        <f t="shared" si="27"/>
        <v/>
      </c>
      <c r="AR45" s="64" t="str">
        <f t="shared" si="28"/>
        <v/>
      </c>
      <c r="AS45" s="64" t="str">
        <f t="shared" si="29"/>
        <v/>
      </c>
      <c r="AT45" s="65" t="str">
        <f t="shared" si="30"/>
        <v/>
      </c>
      <c r="AU45" s="48"/>
      <c r="AV45" s="48"/>
      <c r="AW45" s="48"/>
      <c r="AX45" s="48"/>
    </row>
    <row r="46" spans="2:69" s="15" customFormat="1" x14ac:dyDescent="0.2">
      <c r="B46" s="40" t="s">
        <v>21</v>
      </c>
      <c r="C46" s="3" t="s">
        <v>100</v>
      </c>
      <c r="D46" s="2" t="s">
        <v>208</v>
      </c>
      <c r="E46" s="2" t="s">
        <v>181</v>
      </c>
      <c r="F46" s="2" t="s">
        <v>89</v>
      </c>
      <c r="G46" s="2" t="s">
        <v>150</v>
      </c>
      <c r="H46" s="2" t="s">
        <v>122</v>
      </c>
      <c r="I46" s="2" t="s">
        <v>106</v>
      </c>
      <c r="J46" s="2" t="s">
        <v>161</v>
      </c>
      <c r="K46" s="3" t="s">
        <v>92</v>
      </c>
      <c r="L46" s="2"/>
      <c r="M46" s="27"/>
      <c r="N46" s="41" t="s">
        <v>100</v>
      </c>
      <c r="O46" s="42" t="s">
        <v>865</v>
      </c>
      <c r="P46" s="42" t="s">
        <v>181</v>
      </c>
      <c r="Q46" s="42" t="s">
        <v>89</v>
      </c>
      <c r="R46" s="42" t="s">
        <v>150</v>
      </c>
      <c r="S46" s="42" t="s">
        <v>167</v>
      </c>
      <c r="T46" s="42" t="s">
        <v>106</v>
      </c>
      <c r="U46" s="42" t="s">
        <v>207</v>
      </c>
      <c r="V46" s="42" t="s">
        <v>92</v>
      </c>
      <c r="W46" s="43"/>
      <c r="X46" s="47"/>
      <c r="Y46" s="63">
        <f t="shared" si="7"/>
        <v>1</v>
      </c>
      <c r="Z46" s="64">
        <f t="shared" ref="Z46:Z58" si="44">IF(D46="","",IF(LEFT(O46,LEN(D46))=D46,1,0))</f>
        <v>1</v>
      </c>
      <c r="AA46" s="64">
        <f t="shared" si="41"/>
        <v>1</v>
      </c>
      <c r="AB46" s="64">
        <f t="shared" ref="AB46:AB50" si="45">IF(F46="","",IF(LEFT(Q46,LEN(F46))=F46,1,0))</f>
        <v>1</v>
      </c>
      <c r="AC46" s="64">
        <f t="shared" si="42"/>
        <v>1</v>
      </c>
      <c r="AD46" s="64">
        <f t="shared" si="43"/>
        <v>1</v>
      </c>
      <c r="AE46" s="64">
        <f t="shared" ref="AE46:AE49" si="46">IF(I46="","",IF(LEFT(T46,LEN(I46))=I46,1,0))</f>
        <v>1</v>
      </c>
      <c r="AF46" s="64">
        <f t="shared" si="34"/>
        <v>1</v>
      </c>
      <c r="AG46" s="64">
        <f t="shared" si="18"/>
        <v>1</v>
      </c>
      <c r="AH46" s="64" t="str">
        <f t="shared" si="19"/>
        <v/>
      </c>
      <c r="AI46" s="65" t="str">
        <f t="shared" si="20"/>
        <v/>
      </c>
      <c r="AJ46" s="63">
        <f t="shared" si="8"/>
        <v>1</v>
      </c>
      <c r="AK46" s="64">
        <f t="shared" si="21"/>
        <v>1</v>
      </c>
      <c r="AL46" s="64">
        <f t="shared" si="22"/>
        <v>1</v>
      </c>
      <c r="AM46" s="64">
        <f t="shared" si="23"/>
        <v>1</v>
      </c>
      <c r="AN46" s="64">
        <f t="shared" si="24"/>
        <v>1</v>
      </c>
      <c r="AO46" s="64">
        <f t="shared" si="25"/>
        <v>1</v>
      </c>
      <c r="AP46" s="64">
        <f t="shared" si="26"/>
        <v>1</v>
      </c>
      <c r="AQ46" s="64">
        <f t="shared" si="27"/>
        <v>1</v>
      </c>
      <c r="AR46" s="64">
        <f t="shared" si="28"/>
        <v>1</v>
      </c>
      <c r="AS46" s="64" t="str">
        <f t="shared" si="29"/>
        <v/>
      </c>
      <c r="AT46" s="65" t="str">
        <f t="shared" si="30"/>
        <v/>
      </c>
      <c r="AU46" s="48"/>
      <c r="AV46" s="9"/>
      <c r="AW46" s="9"/>
      <c r="AX46" s="48"/>
    </row>
    <row r="47" spans="2:69" s="9" customFormat="1" ht="12" x14ac:dyDescent="0.2">
      <c r="B47" s="45"/>
      <c r="C47" s="2"/>
      <c r="D47" s="2"/>
      <c r="E47" s="2"/>
      <c r="F47" s="3" t="s">
        <v>100</v>
      </c>
      <c r="G47" s="2" t="s">
        <v>154</v>
      </c>
      <c r="H47" s="3" t="s">
        <v>209</v>
      </c>
      <c r="I47" s="3" t="s">
        <v>210</v>
      </c>
      <c r="J47" s="2" t="s">
        <v>169</v>
      </c>
      <c r="K47" s="3" t="s">
        <v>88</v>
      </c>
      <c r="L47" s="2"/>
      <c r="M47" s="27"/>
      <c r="N47" s="41" t="s">
        <v>833</v>
      </c>
      <c r="O47" s="42" t="s">
        <v>833</v>
      </c>
      <c r="P47" s="42" t="s">
        <v>833</v>
      </c>
      <c r="Q47" s="42" t="s">
        <v>100</v>
      </c>
      <c r="R47" s="42" t="s">
        <v>929</v>
      </c>
      <c r="S47" s="42" t="s">
        <v>209</v>
      </c>
      <c r="T47" s="42" t="s">
        <v>210</v>
      </c>
      <c r="U47" s="42" t="s">
        <v>866</v>
      </c>
      <c r="V47" s="42" t="s">
        <v>88</v>
      </c>
      <c r="W47" s="43"/>
      <c r="X47" s="36"/>
      <c r="Y47" s="57" t="str">
        <f t="shared" si="7"/>
        <v/>
      </c>
      <c r="Z47" s="58" t="str">
        <f t="shared" si="44"/>
        <v/>
      </c>
      <c r="AA47" s="58" t="str">
        <f t="shared" si="41"/>
        <v/>
      </c>
      <c r="AB47" s="64">
        <f t="shared" si="45"/>
        <v>1</v>
      </c>
      <c r="AC47" s="64">
        <f t="shared" si="42"/>
        <v>1</v>
      </c>
      <c r="AD47" s="64">
        <f t="shared" si="43"/>
        <v>1</v>
      </c>
      <c r="AE47" s="64">
        <f t="shared" si="46"/>
        <v>1</v>
      </c>
      <c r="AF47" s="58">
        <f t="shared" si="34"/>
        <v>0</v>
      </c>
      <c r="AG47" s="64">
        <f t="shared" si="18"/>
        <v>1</v>
      </c>
      <c r="AH47" s="58" t="str">
        <f t="shared" si="19"/>
        <v/>
      </c>
      <c r="AI47" s="59" t="str">
        <f t="shared" si="20"/>
        <v/>
      </c>
      <c r="AJ47" s="57" t="str">
        <f t="shared" si="8"/>
        <v/>
      </c>
      <c r="AK47" s="58" t="str">
        <f t="shared" si="21"/>
        <v/>
      </c>
      <c r="AL47" s="58" t="str">
        <f t="shared" si="22"/>
        <v/>
      </c>
      <c r="AM47" s="64">
        <f t="shared" si="23"/>
        <v>1</v>
      </c>
      <c r="AN47" s="64">
        <f t="shared" si="24"/>
        <v>1</v>
      </c>
      <c r="AO47" s="64">
        <f t="shared" si="25"/>
        <v>1</v>
      </c>
      <c r="AP47" s="64">
        <f t="shared" si="26"/>
        <v>1</v>
      </c>
      <c r="AQ47" s="58">
        <v>1</v>
      </c>
      <c r="AR47" s="64">
        <f t="shared" si="28"/>
        <v>1</v>
      </c>
      <c r="AS47" s="58" t="str">
        <f t="shared" si="29"/>
        <v/>
      </c>
      <c r="AT47" s="59" t="str">
        <f t="shared" si="30"/>
        <v/>
      </c>
    </row>
    <row r="48" spans="2:69" s="9" customFormat="1" ht="12" x14ac:dyDescent="0.2">
      <c r="B48" s="40" t="s">
        <v>22</v>
      </c>
      <c r="C48" s="3" t="s">
        <v>105</v>
      </c>
      <c r="D48" s="2" t="s">
        <v>211</v>
      </c>
      <c r="E48" s="2" t="s">
        <v>143</v>
      </c>
      <c r="F48" s="2" t="s">
        <v>105</v>
      </c>
      <c r="G48" s="2" t="s">
        <v>85</v>
      </c>
      <c r="H48" s="2" t="s">
        <v>127</v>
      </c>
      <c r="I48" s="2" t="s">
        <v>155</v>
      </c>
      <c r="J48" s="3" t="s">
        <v>212</v>
      </c>
      <c r="K48" s="3" t="s">
        <v>125</v>
      </c>
      <c r="L48" s="2"/>
      <c r="M48" s="27"/>
      <c r="N48" s="41" t="s">
        <v>100</v>
      </c>
      <c r="O48" s="42" t="s">
        <v>867</v>
      </c>
      <c r="P48" s="42" t="s">
        <v>164</v>
      </c>
      <c r="Q48" s="42" t="s">
        <v>868</v>
      </c>
      <c r="R48" s="42" t="s">
        <v>85</v>
      </c>
      <c r="S48" s="42" t="s">
        <v>89</v>
      </c>
      <c r="T48" s="42" t="s">
        <v>249</v>
      </c>
      <c r="U48" s="42" t="s">
        <v>836</v>
      </c>
      <c r="V48" s="42" t="s">
        <v>322</v>
      </c>
      <c r="W48" s="43"/>
      <c r="X48" s="44"/>
      <c r="Y48" s="57">
        <f t="shared" si="7"/>
        <v>1</v>
      </c>
      <c r="Z48" s="58">
        <f t="shared" si="44"/>
        <v>1</v>
      </c>
      <c r="AA48" s="58">
        <f t="shared" si="41"/>
        <v>1</v>
      </c>
      <c r="AB48" s="64">
        <f t="shared" si="45"/>
        <v>1</v>
      </c>
      <c r="AC48" s="64">
        <f t="shared" si="42"/>
        <v>1</v>
      </c>
      <c r="AD48" s="64">
        <f t="shared" si="43"/>
        <v>1</v>
      </c>
      <c r="AE48" s="64">
        <f t="shared" si="46"/>
        <v>1</v>
      </c>
      <c r="AF48" s="58">
        <f t="shared" si="34"/>
        <v>0</v>
      </c>
      <c r="AG48" s="64">
        <f t="shared" si="18"/>
        <v>1</v>
      </c>
      <c r="AH48" s="58" t="str">
        <f t="shared" si="19"/>
        <v/>
      </c>
      <c r="AI48" s="59" t="str">
        <f t="shared" si="20"/>
        <v/>
      </c>
      <c r="AJ48" s="57">
        <f t="shared" si="8"/>
        <v>1</v>
      </c>
      <c r="AK48" s="58">
        <f t="shared" si="21"/>
        <v>1</v>
      </c>
      <c r="AL48" s="58">
        <f t="shared" si="22"/>
        <v>1</v>
      </c>
      <c r="AM48" s="64">
        <f t="shared" si="23"/>
        <v>1</v>
      </c>
      <c r="AN48" s="64">
        <f t="shared" si="24"/>
        <v>1</v>
      </c>
      <c r="AO48" s="64">
        <f t="shared" si="25"/>
        <v>1</v>
      </c>
      <c r="AP48" s="64">
        <f t="shared" si="26"/>
        <v>1</v>
      </c>
      <c r="AQ48" s="58">
        <f t="shared" si="27"/>
        <v>0</v>
      </c>
      <c r="AR48" s="64">
        <f t="shared" si="28"/>
        <v>1</v>
      </c>
      <c r="AS48" s="58" t="str">
        <f t="shared" si="29"/>
        <v/>
      </c>
      <c r="AT48" s="59" t="str">
        <f t="shared" si="30"/>
        <v/>
      </c>
    </row>
    <row r="49" spans="2:50" s="9" customFormat="1" ht="12" x14ac:dyDescent="0.2">
      <c r="B49" s="45"/>
      <c r="C49" s="2"/>
      <c r="D49" s="2"/>
      <c r="E49" s="2"/>
      <c r="F49" s="2"/>
      <c r="G49" s="2"/>
      <c r="H49" s="2"/>
      <c r="I49" s="2"/>
      <c r="J49" s="2"/>
      <c r="K49" s="2"/>
      <c r="L49" s="2"/>
      <c r="M49" s="27"/>
      <c r="N49" s="41" t="s">
        <v>833</v>
      </c>
      <c r="O49" s="42" t="s">
        <v>833</v>
      </c>
      <c r="P49" s="42" t="s">
        <v>833</v>
      </c>
      <c r="Q49" s="42" t="s">
        <v>833</v>
      </c>
      <c r="R49" s="42" t="s">
        <v>833</v>
      </c>
      <c r="S49" s="42" t="s">
        <v>833</v>
      </c>
      <c r="T49" s="42" t="s">
        <v>833</v>
      </c>
      <c r="U49" s="42" t="s">
        <v>836</v>
      </c>
      <c r="V49" s="42" t="s">
        <v>833</v>
      </c>
      <c r="W49" s="43"/>
      <c r="X49" s="44"/>
      <c r="Y49" s="57" t="str">
        <f t="shared" si="7"/>
        <v/>
      </c>
      <c r="Z49" s="58" t="str">
        <f t="shared" si="44"/>
        <v/>
      </c>
      <c r="AA49" s="58" t="str">
        <f t="shared" si="41"/>
        <v/>
      </c>
      <c r="AB49" s="64" t="str">
        <f t="shared" si="45"/>
        <v/>
      </c>
      <c r="AC49" s="64" t="str">
        <f t="shared" si="42"/>
        <v/>
      </c>
      <c r="AD49" s="64" t="str">
        <f t="shared" si="43"/>
        <v/>
      </c>
      <c r="AE49" s="64" t="str">
        <f t="shared" si="46"/>
        <v/>
      </c>
      <c r="AF49" s="58" t="str">
        <f t="shared" si="34"/>
        <v/>
      </c>
      <c r="AG49" s="64" t="str">
        <f t="shared" si="18"/>
        <v/>
      </c>
      <c r="AH49" s="58" t="str">
        <f t="shared" si="19"/>
        <v/>
      </c>
      <c r="AI49" s="59" t="str">
        <f t="shared" si="20"/>
        <v/>
      </c>
      <c r="AJ49" s="57" t="str">
        <f t="shared" si="8"/>
        <v/>
      </c>
      <c r="AK49" s="58" t="str">
        <f t="shared" si="21"/>
        <v/>
      </c>
      <c r="AL49" s="58" t="str">
        <f t="shared" si="22"/>
        <v/>
      </c>
      <c r="AM49" s="64" t="str">
        <f t="shared" si="23"/>
        <v/>
      </c>
      <c r="AN49" s="64" t="str">
        <f t="shared" si="24"/>
        <v/>
      </c>
      <c r="AO49" s="64" t="str">
        <f t="shared" si="25"/>
        <v/>
      </c>
      <c r="AP49" s="64" t="str">
        <f t="shared" si="26"/>
        <v/>
      </c>
      <c r="AQ49" s="58" t="str">
        <f t="shared" si="27"/>
        <v/>
      </c>
      <c r="AR49" s="64" t="str">
        <f t="shared" si="28"/>
        <v/>
      </c>
      <c r="AS49" s="58" t="str">
        <f t="shared" si="29"/>
        <v/>
      </c>
      <c r="AT49" s="59" t="str">
        <f t="shared" si="30"/>
        <v/>
      </c>
    </row>
    <row r="50" spans="2:50" s="9" customFormat="1" ht="12" x14ac:dyDescent="0.2">
      <c r="B50" s="40" t="s">
        <v>23</v>
      </c>
      <c r="C50" s="3" t="s">
        <v>105</v>
      </c>
      <c r="D50" s="2" t="s">
        <v>213</v>
      </c>
      <c r="E50" s="3" t="s">
        <v>132</v>
      </c>
      <c r="F50" s="2" t="s">
        <v>72</v>
      </c>
      <c r="G50" s="2" t="s">
        <v>81</v>
      </c>
      <c r="H50" s="2" t="s">
        <v>138</v>
      </c>
      <c r="I50" s="2" t="s">
        <v>214</v>
      </c>
      <c r="J50" s="2" t="s">
        <v>169</v>
      </c>
      <c r="K50" s="3" t="s">
        <v>165</v>
      </c>
      <c r="L50" s="2"/>
      <c r="M50" s="27"/>
      <c r="N50" s="41" t="s">
        <v>100</v>
      </c>
      <c r="O50" s="42" t="s">
        <v>213</v>
      </c>
      <c r="P50" s="42" t="s">
        <v>103</v>
      </c>
      <c r="Q50" s="42" t="s">
        <v>89</v>
      </c>
      <c r="R50" s="42" t="s">
        <v>81</v>
      </c>
      <c r="S50" s="42" t="s">
        <v>209</v>
      </c>
      <c r="T50" s="42" t="s">
        <v>106</v>
      </c>
      <c r="U50" s="42" t="s">
        <v>866</v>
      </c>
      <c r="V50" s="42" t="s">
        <v>92</v>
      </c>
      <c r="W50" s="43"/>
      <c r="X50" s="44"/>
      <c r="Y50" s="57">
        <f t="shared" si="7"/>
        <v>1</v>
      </c>
      <c r="Z50" s="58">
        <f t="shared" si="44"/>
        <v>1</v>
      </c>
      <c r="AA50" s="58">
        <f t="shared" si="41"/>
        <v>1</v>
      </c>
      <c r="AB50" s="64">
        <f t="shared" si="45"/>
        <v>1</v>
      </c>
      <c r="AC50" s="64">
        <f t="shared" si="42"/>
        <v>1</v>
      </c>
      <c r="AD50" s="58">
        <f>IF(H50="","",IF(LEFT(S50,LEN(H50))=H50,1,0))</f>
        <v>1</v>
      </c>
      <c r="AE50" s="58">
        <f>IF(I50="","",IF(LEFT(T50,LEN(I50))=I50,1,0))</f>
        <v>1</v>
      </c>
      <c r="AF50" s="58">
        <f t="shared" si="34"/>
        <v>0</v>
      </c>
      <c r="AG50" s="64">
        <f t="shared" si="18"/>
        <v>1</v>
      </c>
      <c r="AH50" s="58" t="str">
        <f t="shared" si="19"/>
        <v/>
      </c>
      <c r="AI50" s="59" t="str">
        <f t="shared" si="20"/>
        <v/>
      </c>
      <c r="AJ50" s="57">
        <f t="shared" si="8"/>
        <v>1</v>
      </c>
      <c r="AK50" s="58">
        <f t="shared" si="21"/>
        <v>1</v>
      </c>
      <c r="AL50" s="58">
        <f t="shared" si="22"/>
        <v>1</v>
      </c>
      <c r="AM50" s="64">
        <f t="shared" si="23"/>
        <v>1</v>
      </c>
      <c r="AN50" s="64">
        <f t="shared" si="24"/>
        <v>1</v>
      </c>
      <c r="AO50" s="58">
        <f t="shared" si="25"/>
        <v>1</v>
      </c>
      <c r="AP50" s="58">
        <f t="shared" si="26"/>
        <v>1</v>
      </c>
      <c r="AQ50" s="58">
        <v>1</v>
      </c>
      <c r="AR50" s="58">
        <f>IF(K50="","",IF(LEFT(V50,LEN(K50))=K50,1,0))</f>
        <v>1</v>
      </c>
      <c r="AS50" s="58" t="str">
        <f t="shared" si="29"/>
        <v/>
      </c>
      <c r="AT50" s="59" t="str">
        <f t="shared" si="30"/>
        <v/>
      </c>
    </row>
    <row r="51" spans="2:50" s="9" customFormat="1" ht="12" x14ac:dyDescent="0.2">
      <c r="B51" s="45"/>
      <c r="C51" s="2"/>
      <c r="D51" s="2"/>
      <c r="E51" s="2"/>
      <c r="F51" s="2"/>
      <c r="G51" s="2"/>
      <c r="H51" s="2"/>
      <c r="I51" s="2"/>
      <c r="J51" s="2"/>
      <c r="K51" s="2"/>
      <c r="L51" s="2"/>
      <c r="M51" s="27"/>
      <c r="N51" s="41" t="s">
        <v>833</v>
      </c>
      <c r="O51" s="42" t="s">
        <v>833</v>
      </c>
      <c r="P51" s="42" t="s">
        <v>833</v>
      </c>
      <c r="Q51" s="42" t="s">
        <v>833</v>
      </c>
      <c r="R51" s="42" t="s">
        <v>833</v>
      </c>
      <c r="S51" s="42" t="s">
        <v>833</v>
      </c>
      <c r="T51" s="42" t="s">
        <v>833</v>
      </c>
      <c r="U51" s="42" t="s">
        <v>833</v>
      </c>
      <c r="V51" s="42" t="s">
        <v>833</v>
      </c>
      <c r="W51" s="43"/>
      <c r="X51" s="44"/>
      <c r="Y51" s="57" t="str">
        <f t="shared" si="7"/>
        <v/>
      </c>
      <c r="Z51" s="58" t="str">
        <f t="shared" si="44"/>
        <v/>
      </c>
      <c r="AA51" s="58" t="str">
        <f t="shared" si="41"/>
        <v/>
      </c>
      <c r="AB51" s="58" t="str">
        <f>IF(F51="","",IF(LEFT(Q51,LEN(F51))=F51,1,0))</f>
        <v/>
      </c>
      <c r="AC51" s="58" t="str">
        <f>IF(G51="","",IF(LEFT(R51,LEN(G51))=G51,1,0))</f>
        <v/>
      </c>
      <c r="AD51" s="58" t="str">
        <f>IF(H51="","",IF(LEFT(S51,LEN(H51))=H51,1,0))</f>
        <v/>
      </c>
      <c r="AE51" s="58" t="str">
        <f>IF(I51="","",IF(LEFT(T51,LEN(I51))=I51,1,0))</f>
        <v/>
      </c>
      <c r="AF51" s="58" t="str">
        <f t="shared" ref="AF51:AF54" si="47">IF(J51="","",IF(LEFT(U51,LEN(J51))=J51,1,0))</f>
        <v/>
      </c>
      <c r="AG51" s="58" t="str">
        <f t="shared" ref="AG51:AG82" si="48">IF(K51="","",IF(LEFT(V51,LEN(K51))=K51,1,0))</f>
        <v/>
      </c>
      <c r="AH51" s="58" t="str">
        <f t="shared" si="19"/>
        <v/>
      </c>
      <c r="AI51" s="59" t="str">
        <f t="shared" si="20"/>
        <v/>
      </c>
      <c r="AJ51" s="57" t="str">
        <f t="shared" si="8"/>
        <v/>
      </c>
      <c r="AK51" s="58" t="str">
        <f t="shared" si="21"/>
        <v/>
      </c>
      <c r="AL51" s="58" t="str">
        <f t="shared" si="22"/>
        <v/>
      </c>
      <c r="AM51" s="58" t="str">
        <f t="shared" si="23"/>
        <v/>
      </c>
      <c r="AN51" s="58" t="str">
        <f t="shared" si="24"/>
        <v/>
      </c>
      <c r="AO51" s="58" t="str">
        <f t="shared" si="25"/>
        <v/>
      </c>
      <c r="AP51" s="58" t="str">
        <f t="shared" si="26"/>
        <v/>
      </c>
      <c r="AQ51" s="58" t="str">
        <f t="shared" si="27"/>
        <v/>
      </c>
      <c r="AR51" s="58" t="str">
        <f>IF(K51="","",IF(LEFT(V51,LEN(K51))=K51,1,0))</f>
        <v/>
      </c>
      <c r="AS51" s="58" t="str">
        <f t="shared" si="29"/>
        <v/>
      </c>
      <c r="AT51" s="59" t="str">
        <f t="shared" si="30"/>
        <v/>
      </c>
    </row>
    <row r="52" spans="2:50" s="9" customFormat="1" ht="12" x14ac:dyDescent="0.2">
      <c r="B52" s="40" t="s">
        <v>24</v>
      </c>
      <c r="C52" s="3" t="s">
        <v>100</v>
      </c>
      <c r="D52" s="2" t="s">
        <v>216</v>
      </c>
      <c r="E52" s="3" t="s">
        <v>122</v>
      </c>
      <c r="F52" s="2"/>
      <c r="G52" s="2" t="s">
        <v>134</v>
      </c>
      <c r="H52" s="2" t="s">
        <v>84</v>
      </c>
      <c r="I52" s="2" t="s">
        <v>84</v>
      </c>
      <c r="J52" s="2" t="s">
        <v>217</v>
      </c>
      <c r="K52" s="2" t="s">
        <v>88</v>
      </c>
      <c r="L52" s="2" t="s">
        <v>89</v>
      </c>
      <c r="M52" s="27"/>
      <c r="N52" s="41" t="s">
        <v>100</v>
      </c>
      <c r="O52" s="42" t="s">
        <v>869</v>
      </c>
      <c r="P52" s="42" t="s">
        <v>167</v>
      </c>
      <c r="Q52" s="42" t="s">
        <v>89</v>
      </c>
      <c r="R52" s="42" t="s">
        <v>95</v>
      </c>
      <c r="S52" s="42" t="s">
        <v>145</v>
      </c>
      <c r="T52" s="42" t="s">
        <v>88</v>
      </c>
      <c r="U52" s="42" t="s">
        <v>217</v>
      </c>
      <c r="V52" s="42" t="s">
        <v>870</v>
      </c>
      <c r="W52" s="42" t="s">
        <v>89</v>
      </c>
      <c r="X52" s="44"/>
      <c r="Y52" s="57">
        <f t="shared" si="7"/>
        <v>1</v>
      </c>
      <c r="Z52" s="58">
        <f t="shared" si="44"/>
        <v>1</v>
      </c>
      <c r="AA52" s="58">
        <f t="shared" si="41"/>
        <v>1</v>
      </c>
      <c r="AB52" s="58" t="str">
        <f t="shared" ref="AB52:AB83" si="49">IF(F52="","",IF(LEFT(Q52,LEN(F52))=F52,1,0))</f>
        <v/>
      </c>
      <c r="AC52" s="58">
        <f t="shared" ref="AC52:AC57" si="50">IF(G52="","",IF(LEFT(R52,LEN(G52))=G52,1,0))</f>
        <v>1</v>
      </c>
      <c r="AD52" s="58">
        <f t="shared" ref="AD52:AD60" si="51">IF(H52="","",IF(LEFT(S52,LEN(H52))=H52,1,0))</f>
        <v>0</v>
      </c>
      <c r="AE52" s="58">
        <f t="shared" ref="AE52:AE55" si="52">IF(I52="","",IF(LEFT(T52,LEN(I52))=I52,1,0))</f>
        <v>1</v>
      </c>
      <c r="AF52" s="58">
        <f t="shared" si="47"/>
        <v>1</v>
      </c>
      <c r="AG52" s="58">
        <f t="shared" si="48"/>
        <v>0</v>
      </c>
      <c r="AH52" s="58">
        <f t="shared" si="19"/>
        <v>1</v>
      </c>
      <c r="AI52" s="59" t="str">
        <f t="shared" si="20"/>
        <v/>
      </c>
      <c r="AJ52" s="57">
        <f t="shared" si="8"/>
        <v>1</v>
      </c>
      <c r="AK52" s="58">
        <f t="shared" si="21"/>
        <v>1</v>
      </c>
      <c r="AL52" s="58">
        <f t="shared" si="22"/>
        <v>1</v>
      </c>
      <c r="AM52" s="58" t="str">
        <f t="shared" si="23"/>
        <v/>
      </c>
      <c r="AN52" s="58">
        <f t="shared" si="24"/>
        <v>1</v>
      </c>
      <c r="AO52" s="58">
        <v>1</v>
      </c>
      <c r="AP52" s="58">
        <f t="shared" si="26"/>
        <v>1</v>
      </c>
      <c r="AQ52" s="58">
        <f t="shared" si="27"/>
        <v>1</v>
      </c>
      <c r="AR52" s="58">
        <v>1</v>
      </c>
      <c r="AS52" s="58">
        <f t="shared" si="29"/>
        <v>1</v>
      </c>
      <c r="AT52" s="59" t="str">
        <f t="shared" si="30"/>
        <v/>
      </c>
    </row>
    <row r="53" spans="2:50" s="9" customFormat="1" ht="12" x14ac:dyDescent="0.2">
      <c r="B53" s="45"/>
      <c r="C53" s="3" t="s">
        <v>215</v>
      </c>
      <c r="D53" s="2"/>
      <c r="E53" s="2"/>
      <c r="F53" s="2"/>
      <c r="G53" s="2" t="s">
        <v>220</v>
      </c>
      <c r="H53" s="2" t="s">
        <v>140</v>
      </c>
      <c r="I53" s="2" t="s">
        <v>219</v>
      </c>
      <c r="J53" s="3" t="s">
        <v>98</v>
      </c>
      <c r="K53" s="2"/>
      <c r="L53" s="2"/>
      <c r="M53" s="27"/>
      <c r="N53" s="41" t="s">
        <v>871</v>
      </c>
      <c r="O53" s="42" t="s">
        <v>833</v>
      </c>
      <c r="P53" s="42" t="s">
        <v>833</v>
      </c>
      <c r="Q53" s="42" t="s">
        <v>83</v>
      </c>
      <c r="R53" s="42" t="s">
        <v>220</v>
      </c>
      <c r="S53" s="42" t="s">
        <v>349</v>
      </c>
      <c r="T53" s="42" t="s">
        <v>348</v>
      </c>
      <c r="U53" s="42" t="s">
        <v>98</v>
      </c>
      <c r="V53" s="43"/>
      <c r="W53" s="43"/>
      <c r="X53" s="44"/>
      <c r="Y53" s="57">
        <f t="shared" si="7"/>
        <v>1</v>
      </c>
      <c r="Z53" s="58" t="str">
        <f t="shared" si="44"/>
        <v/>
      </c>
      <c r="AA53" s="58" t="str">
        <f t="shared" si="41"/>
        <v/>
      </c>
      <c r="AB53" s="58" t="str">
        <f t="shared" si="49"/>
        <v/>
      </c>
      <c r="AC53" s="58">
        <f t="shared" si="50"/>
        <v>1</v>
      </c>
      <c r="AD53" s="58">
        <f t="shared" si="51"/>
        <v>1</v>
      </c>
      <c r="AE53" s="58">
        <f t="shared" si="52"/>
        <v>1</v>
      </c>
      <c r="AF53" s="58">
        <f t="shared" si="47"/>
        <v>1</v>
      </c>
      <c r="AG53" s="58" t="str">
        <f t="shared" si="48"/>
        <v/>
      </c>
      <c r="AH53" s="58" t="str">
        <f t="shared" si="19"/>
        <v/>
      </c>
      <c r="AI53" s="59" t="str">
        <f t="shared" si="20"/>
        <v/>
      </c>
      <c r="AJ53" s="57">
        <f t="shared" si="8"/>
        <v>1</v>
      </c>
      <c r="AK53" s="58" t="str">
        <f t="shared" si="21"/>
        <v/>
      </c>
      <c r="AL53" s="58" t="str">
        <f t="shared" si="22"/>
        <v/>
      </c>
      <c r="AM53" s="58" t="str">
        <f t="shared" si="23"/>
        <v/>
      </c>
      <c r="AN53" s="58">
        <f t="shared" si="24"/>
        <v>1</v>
      </c>
      <c r="AO53" s="58">
        <f t="shared" si="25"/>
        <v>1</v>
      </c>
      <c r="AP53" s="58">
        <f t="shared" si="26"/>
        <v>1</v>
      </c>
      <c r="AQ53" s="58">
        <f t="shared" si="27"/>
        <v>1</v>
      </c>
      <c r="AR53" s="58" t="str">
        <f t="shared" ref="AR53:AR71" si="53">IF(K53="","",IF(LEFT(V53,LEN(K53))=K53,1,0))</f>
        <v/>
      </c>
      <c r="AS53" s="58" t="str">
        <f t="shared" si="29"/>
        <v/>
      </c>
      <c r="AT53" s="59" t="str">
        <f t="shared" si="30"/>
        <v/>
      </c>
    </row>
    <row r="54" spans="2:50" s="9" customFormat="1" ht="12" x14ac:dyDescent="0.2">
      <c r="B54" s="40" t="s">
        <v>25</v>
      </c>
      <c r="C54" s="3" t="s">
        <v>105</v>
      </c>
      <c r="D54" s="2" t="s">
        <v>221</v>
      </c>
      <c r="E54" s="3" t="s">
        <v>83</v>
      </c>
      <c r="F54" s="2"/>
      <c r="G54" s="2" t="s">
        <v>123</v>
      </c>
      <c r="H54" s="3" t="s">
        <v>166</v>
      </c>
      <c r="I54" s="49" t="s">
        <v>222</v>
      </c>
      <c r="J54" s="50" t="s">
        <v>143</v>
      </c>
      <c r="K54" s="2"/>
      <c r="L54" s="2"/>
      <c r="M54" s="27"/>
      <c r="N54" s="41" t="s">
        <v>100</v>
      </c>
      <c r="O54" s="42" t="s">
        <v>872</v>
      </c>
      <c r="P54" s="42" t="s">
        <v>83</v>
      </c>
      <c r="Q54" s="42" t="s">
        <v>89</v>
      </c>
      <c r="R54" s="42" t="s">
        <v>81</v>
      </c>
      <c r="S54" s="42" t="s">
        <v>166</v>
      </c>
      <c r="T54" s="42" t="s">
        <v>168</v>
      </c>
      <c r="U54" s="42" t="s">
        <v>164</v>
      </c>
      <c r="V54" s="43"/>
      <c r="W54" s="43"/>
      <c r="X54" s="46" t="s">
        <v>165</v>
      </c>
      <c r="Y54" s="57">
        <f t="shared" si="7"/>
        <v>1</v>
      </c>
      <c r="Z54" s="58">
        <f t="shared" si="44"/>
        <v>1</v>
      </c>
      <c r="AA54" s="58">
        <f t="shared" si="41"/>
        <v>1</v>
      </c>
      <c r="AB54" s="58" t="str">
        <f t="shared" si="49"/>
        <v/>
      </c>
      <c r="AC54" s="58">
        <f t="shared" si="50"/>
        <v>1</v>
      </c>
      <c r="AD54" s="58">
        <f t="shared" si="51"/>
        <v>1</v>
      </c>
      <c r="AE54" s="58">
        <f t="shared" si="52"/>
        <v>1</v>
      </c>
      <c r="AF54" s="58">
        <f t="shared" si="47"/>
        <v>1</v>
      </c>
      <c r="AG54" s="58" t="str">
        <f t="shared" si="48"/>
        <v/>
      </c>
      <c r="AH54" s="58" t="str">
        <f t="shared" si="19"/>
        <v/>
      </c>
      <c r="AI54" s="59" t="str">
        <f t="shared" si="20"/>
        <v/>
      </c>
      <c r="AJ54" s="57">
        <f t="shared" si="8"/>
        <v>1</v>
      </c>
      <c r="AK54" s="58">
        <f t="shared" si="21"/>
        <v>1</v>
      </c>
      <c r="AL54" s="58">
        <f t="shared" si="22"/>
        <v>1</v>
      </c>
      <c r="AM54" s="58" t="str">
        <f t="shared" si="23"/>
        <v/>
      </c>
      <c r="AN54" s="58">
        <f t="shared" si="24"/>
        <v>1</v>
      </c>
      <c r="AO54" s="58">
        <f t="shared" si="25"/>
        <v>1</v>
      </c>
      <c r="AP54" s="58">
        <f t="shared" si="26"/>
        <v>1</v>
      </c>
      <c r="AQ54" s="58">
        <f t="shared" si="27"/>
        <v>1</v>
      </c>
      <c r="AR54" s="58" t="str">
        <f t="shared" si="53"/>
        <v/>
      </c>
      <c r="AS54" s="58" t="str">
        <f t="shared" si="29"/>
        <v/>
      </c>
      <c r="AT54" s="59" t="str">
        <f t="shared" si="30"/>
        <v/>
      </c>
    </row>
    <row r="55" spans="2:50" s="9" customFormat="1" ht="12" x14ac:dyDescent="0.2">
      <c r="B55" s="45"/>
      <c r="C55" s="2"/>
      <c r="D55" s="2"/>
      <c r="E55" s="2"/>
      <c r="F55" s="2"/>
      <c r="G55" s="2"/>
      <c r="H55" s="2"/>
      <c r="I55" s="2"/>
      <c r="J55" s="2"/>
      <c r="K55" s="2"/>
      <c r="L55" s="2"/>
      <c r="M55" s="27"/>
      <c r="N55" s="41" t="s">
        <v>833</v>
      </c>
      <c r="O55" s="42" t="s">
        <v>833</v>
      </c>
      <c r="P55" s="42" t="s">
        <v>833</v>
      </c>
      <c r="Q55" s="42" t="s">
        <v>833</v>
      </c>
      <c r="R55" s="42" t="s">
        <v>833</v>
      </c>
      <c r="S55" s="42" t="s">
        <v>833</v>
      </c>
      <c r="T55" s="42" t="s">
        <v>833</v>
      </c>
      <c r="U55" s="42" t="s">
        <v>833</v>
      </c>
      <c r="V55" s="43"/>
      <c r="W55" s="43"/>
      <c r="X55" s="46" t="s">
        <v>833</v>
      </c>
      <c r="Y55" s="57" t="str">
        <f t="shared" si="7"/>
        <v/>
      </c>
      <c r="Z55" s="58" t="str">
        <f t="shared" si="44"/>
        <v/>
      </c>
      <c r="AA55" s="58" t="str">
        <f t="shared" si="41"/>
        <v/>
      </c>
      <c r="AB55" s="58" t="str">
        <f t="shared" si="49"/>
        <v/>
      </c>
      <c r="AC55" s="58" t="str">
        <f t="shared" si="50"/>
        <v/>
      </c>
      <c r="AD55" s="58" t="str">
        <f t="shared" si="51"/>
        <v/>
      </c>
      <c r="AE55" s="58" t="str">
        <f t="shared" si="52"/>
        <v/>
      </c>
      <c r="AF55" s="58" t="str">
        <f t="shared" ref="AF55:AF61" si="54">IF(J55="","",IF(LEFT(U55,LEN(J55))=J55,1,0))</f>
        <v/>
      </c>
      <c r="AG55" s="58" t="str">
        <f t="shared" si="48"/>
        <v/>
      </c>
      <c r="AH55" s="58" t="str">
        <f t="shared" si="19"/>
        <v/>
      </c>
      <c r="AI55" s="59" t="str">
        <f t="shared" si="20"/>
        <v/>
      </c>
      <c r="AJ55" s="57" t="str">
        <f t="shared" si="8"/>
        <v/>
      </c>
      <c r="AK55" s="58" t="str">
        <f t="shared" si="21"/>
        <v/>
      </c>
      <c r="AL55" s="58" t="str">
        <f t="shared" si="22"/>
        <v/>
      </c>
      <c r="AM55" s="58" t="str">
        <f t="shared" si="23"/>
        <v/>
      </c>
      <c r="AN55" s="58" t="str">
        <f t="shared" si="24"/>
        <v/>
      </c>
      <c r="AO55" s="58" t="str">
        <f t="shared" si="25"/>
        <v/>
      </c>
      <c r="AP55" s="58" t="str">
        <f t="shared" si="26"/>
        <v/>
      </c>
      <c r="AQ55" s="58" t="str">
        <f t="shared" si="27"/>
        <v/>
      </c>
      <c r="AR55" s="58" t="str">
        <f t="shared" si="53"/>
        <v/>
      </c>
      <c r="AS55" s="58" t="str">
        <f t="shared" si="29"/>
        <v/>
      </c>
      <c r="AT55" s="59" t="str">
        <f t="shared" si="30"/>
        <v/>
      </c>
    </row>
    <row r="56" spans="2:50" s="9" customFormat="1" ht="12" x14ac:dyDescent="0.2">
      <c r="B56" s="40" t="s">
        <v>26</v>
      </c>
      <c r="C56" s="3" t="s">
        <v>223</v>
      </c>
      <c r="D56" s="2" t="s">
        <v>139</v>
      </c>
      <c r="E56" s="3" t="s">
        <v>219</v>
      </c>
      <c r="F56" s="2" t="s">
        <v>72</v>
      </c>
      <c r="G56" s="2" t="s">
        <v>126</v>
      </c>
      <c r="H56" s="2" t="s">
        <v>214</v>
      </c>
      <c r="I56" s="2" t="s">
        <v>84</v>
      </c>
      <c r="J56" s="2" t="s">
        <v>224</v>
      </c>
      <c r="K56" s="2" t="s">
        <v>125</v>
      </c>
      <c r="L56" s="2"/>
      <c r="M56" s="27"/>
      <c r="N56" s="41" t="s">
        <v>873</v>
      </c>
      <c r="O56" s="42" t="s">
        <v>240</v>
      </c>
      <c r="P56" s="42" t="s">
        <v>273</v>
      </c>
      <c r="Q56" s="42" t="s">
        <v>89</v>
      </c>
      <c r="R56" s="42" t="s">
        <v>82</v>
      </c>
      <c r="S56" s="42" t="s">
        <v>214</v>
      </c>
      <c r="T56" s="42" t="s">
        <v>88</v>
      </c>
      <c r="U56" s="42" t="s">
        <v>277</v>
      </c>
      <c r="V56" s="42" t="s">
        <v>322</v>
      </c>
      <c r="W56" s="43"/>
      <c r="X56" s="44"/>
      <c r="Y56" s="57">
        <f t="shared" si="7"/>
        <v>0</v>
      </c>
      <c r="Z56" s="58">
        <f t="shared" si="44"/>
        <v>1</v>
      </c>
      <c r="AA56" s="58">
        <f t="shared" si="41"/>
        <v>1</v>
      </c>
      <c r="AB56" s="58">
        <f t="shared" si="49"/>
        <v>1</v>
      </c>
      <c r="AC56" s="58">
        <f t="shared" si="50"/>
        <v>1</v>
      </c>
      <c r="AD56" s="58">
        <f t="shared" si="51"/>
        <v>1</v>
      </c>
      <c r="AE56" s="58">
        <f>IF(I56="","",IF(LEFT(T56,LEN(I56))=I56,1,0))</f>
        <v>1</v>
      </c>
      <c r="AF56" s="58">
        <f t="shared" si="54"/>
        <v>1</v>
      </c>
      <c r="AG56" s="58">
        <f t="shared" si="48"/>
        <v>1</v>
      </c>
      <c r="AH56" s="58" t="str">
        <f t="shared" si="19"/>
        <v/>
      </c>
      <c r="AI56" s="59" t="str">
        <f t="shared" si="20"/>
        <v/>
      </c>
      <c r="AJ56" s="57">
        <v>1</v>
      </c>
      <c r="AK56" s="58">
        <f t="shared" si="21"/>
        <v>1</v>
      </c>
      <c r="AL56" s="58">
        <f t="shared" si="22"/>
        <v>1</v>
      </c>
      <c r="AM56" s="58">
        <f t="shared" si="23"/>
        <v>1</v>
      </c>
      <c r="AN56" s="58">
        <f t="shared" si="24"/>
        <v>1</v>
      </c>
      <c r="AO56" s="58">
        <f t="shared" si="25"/>
        <v>1</v>
      </c>
      <c r="AP56" s="58">
        <f t="shared" si="26"/>
        <v>1</v>
      </c>
      <c r="AQ56" s="58">
        <f t="shared" si="27"/>
        <v>1</v>
      </c>
      <c r="AR56" s="58">
        <f t="shared" si="53"/>
        <v>1</v>
      </c>
      <c r="AS56" s="58" t="str">
        <f t="shared" si="29"/>
        <v/>
      </c>
      <c r="AT56" s="59" t="str">
        <f t="shared" si="30"/>
        <v/>
      </c>
    </row>
    <row r="57" spans="2:50" s="9" customFormat="1" ht="12" x14ac:dyDescent="0.2">
      <c r="B57" s="45"/>
      <c r="C57" s="2"/>
      <c r="D57" s="2"/>
      <c r="E57" s="2"/>
      <c r="F57" s="2"/>
      <c r="G57" s="2"/>
      <c r="H57" s="2"/>
      <c r="I57" s="2"/>
      <c r="J57" s="2"/>
      <c r="K57" s="2"/>
      <c r="L57" s="2"/>
      <c r="M57" s="27"/>
      <c r="N57" s="41" t="s">
        <v>833</v>
      </c>
      <c r="O57" s="42" t="s">
        <v>833</v>
      </c>
      <c r="P57" s="42" t="s">
        <v>833</v>
      </c>
      <c r="Q57" s="42" t="s">
        <v>833</v>
      </c>
      <c r="R57" s="42" t="s">
        <v>833</v>
      </c>
      <c r="S57" s="42" t="s">
        <v>833</v>
      </c>
      <c r="T57" s="42" t="s">
        <v>833</v>
      </c>
      <c r="U57" s="42" t="s">
        <v>833</v>
      </c>
      <c r="V57" s="42" t="s">
        <v>833</v>
      </c>
      <c r="W57" s="43"/>
      <c r="X57" s="44"/>
      <c r="Y57" s="57" t="str">
        <f t="shared" si="7"/>
        <v/>
      </c>
      <c r="Z57" s="58" t="str">
        <f t="shared" si="44"/>
        <v/>
      </c>
      <c r="AA57" s="58" t="str">
        <f t="shared" si="41"/>
        <v/>
      </c>
      <c r="AB57" s="58" t="str">
        <f t="shared" si="49"/>
        <v/>
      </c>
      <c r="AC57" s="58" t="str">
        <f t="shared" si="50"/>
        <v/>
      </c>
      <c r="AD57" s="58" t="str">
        <f t="shared" si="51"/>
        <v/>
      </c>
      <c r="AE57" s="58" t="str">
        <f>IF(I57="","",IF(LEFT(T57,LEN(I57))=I57,1,0))</f>
        <v/>
      </c>
      <c r="AF57" s="58" t="str">
        <f t="shared" si="54"/>
        <v/>
      </c>
      <c r="AG57" s="58" t="str">
        <f t="shared" si="48"/>
        <v/>
      </c>
      <c r="AH57" s="58" t="str">
        <f t="shared" si="19"/>
        <v/>
      </c>
      <c r="AI57" s="59" t="str">
        <f t="shared" si="20"/>
        <v/>
      </c>
      <c r="AJ57" s="57" t="str">
        <f t="shared" si="8"/>
        <v/>
      </c>
      <c r="AK57" s="58" t="str">
        <f t="shared" si="21"/>
        <v/>
      </c>
      <c r="AL57" s="58" t="str">
        <f t="shared" si="22"/>
        <v/>
      </c>
      <c r="AM57" s="58" t="str">
        <f t="shared" si="23"/>
        <v/>
      </c>
      <c r="AN57" s="58" t="str">
        <f t="shared" si="24"/>
        <v/>
      </c>
      <c r="AO57" s="58" t="str">
        <f t="shared" si="25"/>
        <v/>
      </c>
      <c r="AP57" s="58" t="str">
        <f t="shared" si="26"/>
        <v/>
      </c>
      <c r="AQ57" s="58" t="str">
        <f t="shared" si="27"/>
        <v/>
      </c>
      <c r="AR57" s="58" t="str">
        <f t="shared" si="53"/>
        <v/>
      </c>
      <c r="AS57" s="58" t="str">
        <f t="shared" si="29"/>
        <v/>
      </c>
      <c r="AT57" s="59" t="str">
        <f t="shared" si="30"/>
        <v/>
      </c>
      <c r="AV57" s="10"/>
      <c r="AW57" s="10"/>
    </row>
    <row r="58" spans="2:50" s="10" customFormat="1" ht="12" x14ac:dyDescent="0.2">
      <c r="B58" s="40" t="s">
        <v>27</v>
      </c>
      <c r="C58" s="2" t="s">
        <v>97</v>
      </c>
      <c r="D58" s="2" t="s">
        <v>139</v>
      </c>
      <c r="E58" s="2" t="s">
        <v>122</v>
      </c>
      <c r="F58" s="2" t="s">
        <v>72</v>
      </c>
      <c r="G58" s="2" t="s">
        <v>126</v>
      </c>
      <c r="H58" s="2" t="s">
        <v>123</v>
      </c>
      <c r="I58" s="2" t="s">
        <v>126</v>
      </c>
      <c r="J58" s="49" t="s">
        <v>225</v>
      </c>
      <c r="K58" s="2"/>
      <c r="L58" s="2"/>
      <c r="M58" s="27"/>
      <c r="N58" s="41" t="s">
        <v>352</v>
      </c>
      <c r="O58" s="42" t="s">
        <v>240</v>
      </c>
      <c r="P58" s="42" t="s">
        <v>874</v>
      </c>
      <c r="Q58" s="42" t="s">
        <v>89</v>
      </c>
      <c r="R58" s="42" t="s">
        <v>82</v>
      </c>
      <c r="S58" s="42" t="s">
        <v>81</v>
      </c>
      <c r="T58" s="42" t="s">
        <v>82</v>
      </c>
      <c r="U58" s="42" t="s">
        <v>225</v>
      </c>
      <c r="V58" s="42"/>
      <c r="W58" s="43"/>
      <c r="X58" s="44"/>
      <c r="Y58" s="60">
        <f t="shared" si="7"/>
        <v>1</v>
      </c>
      <c r="Z58" s="61">
        <f t="shared" si="44"/>
        <v>1</v>
      </c>
      <c r="AA58" s="61">
        <f t="shared" si="41"/>
        <v>1</v>
      </c>
      <c r="AB58" s="61">
        <f t="shared" si="49"/>
        <v>1</v>
      </c>
      <c r="AC58" s="61">
        <f>IF(G58="","",IF(LEFT(R58,LEN(G58))=G58,1,0))</f>
        <v>1</v>
      </c>
      <c r="AD58" s="61">
        <f t="shared" si="51"/>
        <v>1</v>
      </c>
      <c r="AE58" s="61">
        <f>IF(I58="","",IF(LEFT(T58,LEN(I58))=I58,1,0))</f>
        <v>1</v>
      </c>
      <c r="AF58" s="61">
        <f t="shared" si="54"/>
        <v>1</v>
      </c>
      <c r="AG58" s="61" t="str">
        <f t="shared" si="48"/>
        <v/>
      </c>
      <c r="AH58" s="61" t="str">
        <f t="shared" si="19"/>
        <v/>
      </c>
      <c r="AI58" s="62" t="str">
        <f t="shared" si="20"/>
        <v/>
      </c>
      <c r="AJ58" s="60">
        <f t="shared" si="8"/>
        <v>1</v>
      </c>
      <c r="AK58" s="61">
        <f t="shared" si="21"/>
        <v>1</v>
      </c>
      <c r="AL58" s="61">
        <f t="shared" si="22"/>
        <v>1</v>
      </c>
      <c r="AM58" s="61">
        <f t="shared" si="23"/>
        <v>1</v>
      </c>
      <c r="AN58" s="61">
        <f t="shared" si="24"/>
        <v>1</v>
      </c>
      <c r="AO58" s="61">
        <f t="shared" si="25"/>
        <v>1</v>
      </c>
      <c r="AP58" s="61">
        <f t="shared" si="26"/>
        <v>1</v>
      </c>
      <c r="AQ58" s="61">
        <f t="shared" si="27"/>
        <v>1</v>
      </c>
      <c r="AR58" s="61" t="str">
        <f t="shared" si="53"/>
        <v/>
      </c>
      <c r="AS58" s="61" t="str">
        <f t="shared" si="29"/>
        <v/>
      </c>
      <c r="AT58" s="62" t="str">
        <f t="shared" si="30"/>
        <v/>
      </c>
      <c r="AV58" s="48"/>
      <c r="AW58" s="48"/>
    </row>
    <row r="59" spans="2:50" s="15" customFormat="1" x14ac:dyDescent="0.2">
      <c r="B59" s="45"/>
      <c r="C59" s="2"/>
      <c r="D59" s="2"/>
      <c r="E59" s="2"/>
      <c r="F59" s="2"/>
      <c r="G59" s="2"/>
      <c r="H59" s="2"/>
      <c r="I59" s="2"/>
      <c r="J59" s="2"/>
      <c r="K59" s="2"/>
      <c r="L59" s="2"/>
      <c r="M59" s="27"/>
      <c r="N59" s="41" t="s">
        <v>833</v>
      </c>
      <c r="O59" s="42" t="s">
        <v>833</v>
      </c>
      <c r="P59" s="42" t="s">
        <v>833</v>
      </c>
      <c r="Q59" s="42" t="s">
        <v>833</v>
      </c>
      <c r="R59" s="42" t="s">
        <v>833</v>
      </c>
      <c r="S59" s="42" t="s">
        <v>833</v>
      </c>
      <c r="T59" s="42" t="s">
        <v>833</v>
      </c>
      <c r="U59" s="42" t="s">
        <v>833</v>
      </c>
      <c r="V59" s="42"/>
      <c r="W59" s="43"/>
      <c r="X59" s="44"/>
      <c r="Y59" s="63" t="str">
        <f t="shared" si="7"/>
        <v/>
      </c>
      <c r="Z59" s="61" t="str">
        <f t="shared" ref="Z59:Z74" si="55">IF(D59="","",IF(LEFT(O59,LEN(D59))=D59,1,0))</f>
        <v/>
      </c>
      <c r="AA59" s="64" t="str">
        <f t="shared" si="41"/>
        <v/>
      </c>
      <c r="AB59" s="64" t="str">
        <f t="shared" si="49"/>
        <v/>
      </c>
      <c r="AC59" s="61" t="str">
        <f t="shared" ref="AC59:AC62" si="56">IF(G59="","",IF(LEFT(R59,LEN(G59))=G59,1,0))</f>
        <v/>
      </c>
      <c r="AD59" s="64" t="str">
        <f t="shared" si="51"/>
        <v/>
      </c>
      <c r="AE59" s="64" t="str">
        <f>IF(I59="","",IF(LEFT(T59,LEN(I59))=I59,1,0))</f>
        <v/>
      </c>
      <c r="AF59" s="64" t="str">
        <f t="shared" si="54"/>
        <v/>
      </c>
      <c r="AG59" s="64" t="str">
        <f t="shared" si="48"/>
        <v/>
      </c>
      <c r="AH59" s="64" t="str">
        <f t="shared" si="19"/>
        <v/>
      </c>
      <c r="AI59" s="65" t="str">
        <f t="shared" si="20"/>
        <v/>
      </c>
      <c r="AJ59" s="63" t="str">
        <f t="shared" si="8"/>
        <v/>
      </c>
      <c r="AK59" s="61" t="str">
        <f t="shared" si="21"/>
        <v/>
      </c>
      <c r="AL59" s="64" t="str">
        <f t="shared" si="22"/>
        <v/>
      </c>
      <c r="AM59" s="64" t="str">
        <f t="shared" si="23"/>
        <v/>
      </c>
      <c r="AN59" s="61" t="str">
        <f t="shared" si="24"/>
        <v/>
      </c>
      <c r="AO59" s="64" t="str">
        <f t="shared" si="25"/>
        <v/>
      </c>
      <c r="AP59" s="64" t="str">
        <f t="shared" si="26"/>
        <v/>
      </c>
      <c r="AQ59" s="64" t="str">
        <f t="shared" si="27"/>
        <v/>
      </c>
      <c r="AR59" s="64" t="str">
        <f t="shared" si="53"/>
        <v/>
      </c>
      <c r="AS59" s="64" t="str">
        <f t="shared" si="29"/>
        <v/>
      </c>
      <c r="AT59" s="65" t="str">
        <f t="shared" si="30"/>
        <v/>
      </c>
      <c r="AU59" s="48"/>
      <c r="AV59" s="9"/>
      <c r="AW59" s="9"/>
      <c r="AX59" s="48"/>
    </row>
    <row r="60" spans="2:50" s="9" customFormat="1" ht="12" x14ac:dyDescent="0.2">
      <c r="B60" s="40" t="s">
        <v>28</v>
      </c>
      <c r="C60" s="3" t="s">
        <v>837</v>
      </c>
      <c r="D60" s="2" t="s">
        <v>227</v>
      </c>
      <c r="E60" s="3" t="s">
        <v>124</v>
      </c>
      <c r="F60" s="2"/>
      <c r="G60" s="2" t="s">
        <v>150</v>
      </c>
      <c r="H60" s="2" t="s">
        <v>71</v>
      </c>
      <c r="I60" s="2" t="s">
        <v>219</v>
      </c>
      <c r="J60" s="3" t="s">
        <v>98</v>
      </c>
      <c r="K60" s="2"/>
      <c r="L60" s="3" t="s">
        <v>228</v>
      </c>
      <c r="M60" s="27"/>
      <c r="N60" s="41" t="s">
        <v>837</v>
      </c>
      <c r="O60" s="42" t="s">
        <v>875</v>
      </c>
      <c r="P60" s="42" t="s">
        <v>845</v>
      </c>
      <c r="Q60" s="68" t="s">
        <v>89</v>
      </c>
      <c r="R60" s="42" t="s">
        <v>930</v>
      </c>
      <c r="S60" s="42" t="s">
        <v>145</v>
      </c>
      <c r="T60" s="42" t="s">
        <v>348</v>
      </c>
      <c r="U60" s="42" t="s">
        <v>98</v>
      </c>
      <c r="V60" s="43"/>
      <c r="W60" s="42" t="s">
        <v>228</v>
      </c>
      <c r="X60" s="44"/>
      <c r="Y60" s="57">
        <f t="shared" si="7"/>
        <v>1</v>
      </c>
      <c r="Z60" s="61">
        <f t="shared" si="55"/>
        <v>1</v>
      </c>
      <c r="AA60" s="58">
        <f t="shared" si="41"/>
        <v>1</v>
      </c>
      <c r="AB60" s="58" t="str">
        <f t="shared" si="49"/>
        <v/>
      </c>
      <c r="AC60" s="61">
        <f t="shared" si="56"/>
        <v>1</v>
      </c>
      <c r="AD60" s="58">
        <f t="shared" si="51"/>
        <v>1</v>
      </c>
      <c r="AE60" s="64">
        <f t="shared" ref="AE60:AE65" si="57">IF(I60="","",IF(LEFT(T60,LEN(I60))=I60,1,0))</f>
        <v>1</v>
      </c>
      <c r="AF60" s="58">
        <f t="shared" si="54"/>
        <v>1</v>
      </c>
      <c r="AG60" s="58" t="str">
        <f t="shared" si="48"/>
        <v/>
      </c>
      <c r="AH60" s="58">
        <f t="shared" si="19"/>
        <v>1</v>
      </c>
      <c r="AI60" s="59" t="str">
        <f t="shared" si="20"/>
        <v/>
      </c>
      <c r="AJ60" s="57">
        <f t="shared" si="8"/>
        <v>1</v>
      </c>
      <c r="AK60" s="61">
        <f t="shared" si="21"/>
        <v>1</v>
      </c>
      <c r="AL60" s="58">
        <f t="shared" si="22"/>
        <v>1</v>
      </c>
      <c r="AM60" s="58" t="str">
        <f t="shared" si="23"/>
        <v/>
      </c>
      <c r="AN60" s="61">
        <f t="shared" si="24"/>
        <v>1</v>
      </c>
      <c r="AO60" s="58">
        <f t="shared" si="25"/>
        <v>1</v>
      </c>
      <c r="AP60" s="64">
        <f t="shared" si="26"/>
        <v>1</v>
      </c>
      <c r="AQ60" s="58">
        <f t="shared" si="27"/>
        <v>1</v>
      </c>
      <c r="AR60" s="58" t="str">
        <f t="shared" si="53"/>
        <v/>
      </c>
      <c r="AS60" s="58">
        <f t="shared" si="29"/>
        <v>1</v>
      </c>
      <c r="AT60" s="59" t="str">
        <f t="shared" si="30"/>
        <v/>
      </c>
    </row>
    <row r="61" spans="2:50" s="9" customFormat="1" x14ac:dyDescent="0.2">
      <c r="B61" s="45"/>
      <c r="C61" s="2" t="s">
        <v>226</v>
      </c>
      <c r="D61" s="2" t="s">
        <v>171</v>
      </c>
      <c r="E61" s="2" t="s">
        <v>224</v>
      </c>
      <c r="F61" s="2"/>
      <c r="G61" s="2" t="s">
        <v>229</v>
      </c>
      <c r="H61" s="2"/>
      <c r="I61" s="2"/>
      <c r="J61" s="2"/>
      <c r="K61" s="2"/>
      <c r="L61" s="2"/>
      <c r="M61" s="27"/>
      <c r="N61" s="41" t="s">
        <v>876</v>
      </c>
      <c r="O61" s="42" t="s">
        <v>171</v>
      </c>
      <c r="P61" s="42" t="s">
        <v>277</v>
      </c>
      <c r="Q61" t="s">
        <v>942</v>
      </c>
      <c r="R61" s="42" t="s">
        <v>931</v>
      </c>
      <c r="S61" s="42" t="s">
        <v>833</v>
      </c>
      <c r="T61" s="42" t="s">
        <v>833</v>
      </c>
      <c r="U61" s="42" t="s">
        <v>877</v>
      </c>
      <c r="V61" s="43"/>
      <c r="W61" s="42" t="s">
        <v>833</v>
      </c>
      <c r="X61" s="44"/>
      <c r="Y61" s="57">
        <f t="shared" si="7"/>
        <v>1</v>
      </c>
      <c r="Z61" s="61">
        <f t="shared" si="55"/>
        <v>1</v>
      </c>
      <c r="AA61" s="58">
        <f t="shared" ref="AA61:AA67" si="58">IF(E61="","",IF(LEFT(P61,LEN(E61))=E61,1,0))</f>
        <v>1</v>
      </c>
      <c r="AB61" s="58" t="str">
        <f t="shared" si="49"/>
        <v/>
      </c>
      <c r="AC61" s="61">
        <f t="shared" si="56"/>
        <v>1</v>
      </c>
      <c r="AD61" s="58" t="str">
        <f t="shared" ref="AD61:AD65" si="59">IF(H61="","",IF(LEFT(S61,LEN(H61))=H61,1,0))</f>
        <v/>
      </c>
      <c r="AE61" s="64" t="str">
        <f t="shared" si="57"/>
        <v/>
      </c>
      <c r="AF61" s="58" t="str">
        <f t="shared" si="54"/>
        <v/>
      </c>
      <c r="AG61" s="58" t="str">
        <f t="shared" si="48"/>
        <v/>
      </c>
      <c r="AH61" s="58" t="str">
        <f t="shared" si="19"/>
        <v/>
      </c>
      <c r="AI61" s="59" t="str">
        <f t="shared" si="20"/>
        <v/>
      </c>
      <c r="AJ61" s="57">
        <f t="shared" si="8"/>
        <v>1</v>
      </c>
      <c r="AK61" s="61">
        <f t="shared" si="21"/>
        <v>1</v>
      </c>
      <c r="AL61" s="58">
        <f t="shared" si="22"/>
        <v>1</v>
      </c>
      <c r="AM61" s="58" t="str">
        <f t="shared" si="23"/>
        <v/>
      </c>
      <c r="AN61" s="61">
        <f t="shared" si="24"/>
        <v>1</v>
      </c>
      <c r="AO61" s="58" t="str">
        <f t="shared" si="25"/>
        <v/>
      </c>
      <c r="AP61" s="64" t="str">
        <f t="shared" si="26"/>
        <v/>
      </c>
      <c r="AQ61" s="58" t="str">
        <f t="shared" si="27"/>
        <v/>
      </c>
      <c r="AR61" s="58" t="str">
        <f t="shared" si="53"/>
        <v/>
      </c>
      <c r="AS61" s="58" t="str">
        <f t="shared" si="29"/>
        <v/>
      </c>
      <c r="AT61" s="59" t="str">
        <f t="shared" si="30"/>
        <v/>
      </c>
    </row>
    <row r="62" spans="2:50" s="9" customFormat="1" ht="12" x14ac:dyDescent="0.2">
      <c r="B62" s="51" t="s">
        <v>58</v>
      </c>
      <c r="C62" s="2" t="s">
        <v>165</v>
      </c>
      <c r="D62" s="2" t="s">
        <v>232</v>
      </c>
      <c r="E62" s="3" t="s">
        <v>165</v>
      </c>
      <c r="F62" s="2"/>
      <c r="G62" s="3" t="s">
        <v>123</v>
      </c>
      <c r="H62" s="3" t="s">
        <v>84</v>
      </c>
      <c r="I62" s="3" t="s">
        <v>145</v>
      </c>
      <c r="J62" s="2" t="s">
        <v>144</v>
      </c>
      <c r="K62" s="3" t="s">
        <v>165</v>
      </c>
      <c r="L62" s="3" t="s">
        <v>125</v>
      </c>
      <c r="M62" s="27"/>
      <c r="N62" s="41" t="s">
        <v>92</v>
      </c>
      <c r="O62" s="42" t="s">
        <v>878</v>
      </c>
      <c r="P62" s="42" t="s">
        <v>879</v>
      </c>
      <c r="Q62" s="42" t="s">
        <v>89</v>
      </c>
      <c r="R62" s="42" t="s">
        <v>81</v>
      </c>
      <c r="S62" s="42" t="s">
        <v>88</v>
      </c>
      <c r="T62" s="42" t="s">
        <v>80</v>
      </c>
      <c r="U62" s="42" t="s">
        <v>355</v>
      </c>
      <c r="V62" s="42" t="s">
        <v>92</v>
      </c>
      <c r="W62" s="42" t="s">
        <v>89</v>
      </c>
      <c r="X62" s="44"/>
      <c r="Y62" s="57">
        <f t="shared" si="7"/>
        <v>1</v>
      </c>
      <c r="Z62" s="61">
        <f t="shared" si="55"/>
        <v>1</v>
      </c>
      <c r="AA62" s="58">
        <f t="shared" si="58"/>
        <v>0</v>
      </c>
      <c r="AB62" s="58" t="str">
        <f t="shared" si="49"/>
        <v/>
      </c>
      <c r="AC62" s="61">
        <f t="shared" si="56"/>
        <v>1</v>
      </c>
      <c r="AD62" s="58">
        <f t="shared" si="59"/>
        <v>1</v>
      </c>
      <c r="AE62" s="64">
        <f t="shared" si="57"/>
        <v>1</v>
      </c>
      <c r="AF62" s="58">
        <f t="shared" ref="AF62:AF65" si="60">IF(J62="","",IF(LEFT(U62,LEN(J62))=J62,1,0))</f>
        <v>1</v>
      </c>
      <c r="AG62" s="58">
        <f t="shared" si="48"/>
        <v>1</v>
      </c>
      <c r="AH62" s="58">
        <f t="shared" si="19"/>
        <v>0</v>
      </c>
      <c r="AI62" s="59" t="str">
        <f t="shared" si="20"/>
        <v/>
      </c>
      <c r="AJ62" s="57">
        <f t="shared" si="8"/>
        <v>1</v>
      </c>
      <c r="AK62" s="61">
        <f t="shared" si="21"/>
        <v>1</v>
      </c>
      <c r="AL62" s="58">
        <v>1</v>
      </c>
      <c r="AM62" s="58" t="str">
        <f t="shared" si="23"/>
        <v/>
      </c>
      <c r="AN62" s="61">
        <f t="shared" si="24"/>
        <v>1</v>
      </c>
      <c r="AO62" s="58">
        <f t="shared" si="25"/>
        <v>1</v>
      </c>
      <c r="AP62" s="64">
        <f t="shared" si="26"/>
        <v>1</v>
      </c>
      <c r="AQ62" s="58">
        <f t="shared" si="27"/>
        <v>1</v>
      </c>
      <c r="AR62" s="58">
        <f t="shared" si="53"/>
        <v>1</v>
      </c>
      <c r="AS62" s="58">
        <v>1</v>
      </c>
      <c r="AT62" s="59" t="str">
        <f t="shared" si="30"/>
        <v/>
      </c>
      <c r="AV62" s="10"/>
      <c r="AW62" s="10"/>
    </row>
    <row r="63" spans="2:50" s="10" customFormat="1" ht="12" x14ac:dyDescent="0.2">
      <c r="B63" s="45"/>
      <c r="C63" s="2" t="s">
        <v>230</v>
      </c>
      <c r="D63" s="2" t="s">
        <v>231</v>
      </c>
      <c r="E63" s="2"/>
      <c r="F63" s="2"/>
      <c r="G63" s="2" t="s">
        <v>154</v>
      </c>
      <c r="H63" s="3" t="s">
        <v>134</v>
      </c>
      <c r="I63" s="3" t="s">
        <v>84</v>
      </c>
      <c r="J63" s="3" t="s">
        <v>233</v>
      </c>
      <c r="K63" s="2"/>
      <c r="L63" s="2"/>
      <c r="M63" s="27"/>
      <c r="N63" s="41" t="s">
        <v>230</v>
      </c>
      <c r="O63" s="42" t="s">
        <v>880</v>
      </c>
      <c r="P63" s="42" t="s">
        <v>881</v>
      </c>
      <c r="Q63" s="42" t="s">
        <v>100</v>
      </c>
      <c r="R63" s="42" t="s">
        <v>929</v>
      </c>
      <c r="S63" s="42" t="s">
        <v>839</v>
      </c>
      <c r="T63" s="42" t="s">
        <v>857</v>
      </c>
      <c r="U63" s="42" t="s">
        <v>882</v>
      </c>
      <c r="V63" s="43"/>
      <c r="W63" s="43"/>
      <c r="X63" s="44"/>
      <c r="Y63" s="60">
        <f t="shared" si="7"/>
        <v>1</v>
      </c>
      <c r="Z63" s="61">
        <f t="shared" si="55"/>
        <v>1</v>
      </c>
      <c r="AA63" s="58" t="str">
        <f t="shared" si="58"/>
        <v/>
      </c>
      <c r="AB63" s="61" t="str">
        <f t="shared" si="49"/>
        <v/>
      </c>
      <c r="AC63" s="61">
        <f>IF(G63="","",IF(LEFT(R63,LEN(G63))=G63,1,0))</f>
        <v>1</v>
      </c>
      <c r="AD63" s="58">
        <f t="shared" si="59"/>
        <v>0</v>
      </c>
      <c r="AE63" s="64">
        <f t="shared" si="57"/>
        <v>0</v>
      </c>
      <c r="AF63" s="58">
        <f t="shared" si="60"/>
        <v>1</v>
      </c>
      <c r="AG63" s="61" t="str">
        <f t="shared" si="48"/>
        <v/>
      </c>
      <c r="AH63" s="61" t="str">
        <f t="shared" si="19"/>
        <v/>
      </c>
      <c r="AI63" s="62" t="str">
        <f t="shared" si="20"/>
        <v/>
      </c>
      <c r="AJ63" s="60">
        <f t="shared" si="8"/>
        <v>1</v>
      </c>
      <c r="AK63" s="61">
        <f t="shared" si="21"/>
        <v>1</v>
      </c>
      <c r="AL63" s="58" t="str">
        <f t="shared" si="22"/>
        <v/>
      </c>
      <c r="AM63" s="61" t="str">
        <f t="shared" si="23"/>
        <v/>
      </c>
      <c r="AN63" s="61">
        <f t="shared" si="24"/>
        <v>1</v>
      </c>
      <c r="AO63" s="58">
        <v>1</v>
      </c>
      <c r="AP63" s="64">
        <v>1</v>
      </c>
      <c r="AQ63" s="58">
        <f t="shared" si="27"/>
        <v>1</v>
      </c>
      <c r="AR63" s="61" t="str">
        <f t="shared" si="53"/>
        <v/>
      </c>
      <c r="AS63" s="61" t="str">
        <f t="shared" si="29"/>
        <v/>
      </c>
      <c r="AT63" s="62" t="str">
        <f t="shared" si="30"/>
        <v/>
      </c>
      <c r="AV63" s="9"/>
      <c r="AW63" s="9"/>
    </row>
    <row r="64" spans="2:50" s="9" customFormat="1" ht="12" x14ac:dyDescent="0.2">
      <c r="B64" s="51" t="s">
        <v>59</v>
      </c>
      <c r="C64" s="3" t="s">
        <v>234</v>
      </c>
      <c r="D64" s="2" t="s">
        <v>161</v>
      </c>
      <c r="E64" s="3" t="s">
        <v>136</v>
      </c>
      <c r="F64" s="2" t="s">
        <v>105</v>
      </c>
      <c r="G64" s="2" t="s">
        <v>176</v>
      </c>
      <c r="H64" s="2"/>
      <c r="I64" s="2" t="s">
        <v>57</v>
      </c>
      <c r="J64" s="3" t="s">
        <v>103</v>
      </c>
      <c r="K64" s="2"/>
      <c r="L64" s="3" t="s">
        <v>89</v>
      </c>
      <c r="M64" s="27"/>
      <c r="N64" s="41" t="s">
        <v>234</v>
      </c>
      <c r="O64" s="42" t="s">
        <v>207</v>
      </c>
      <c r="P64" s="42" t="s">
        <v>252</v>
      </c>
      <c r="Q64" s="68" t="s">
        <v>100</v>
      </c>
      <c r="R64" s="42" t="s">
        <v>176</v>
      </c>
      <c r="S64" s="42" t="s">
        <v>105</v>
      </c>
      <c r="T64" s="42" t="s">
        <v>92</v>
      </c>
      <c r="U64" s="42" t="s">
        <v>103</v>
      </c>
      <c r="V64" s="43"/>
      <c r="W64" s="42" t="s">
        <v>89</v>
      </c>
      <c r="X64" s="44"/>
      <c r="Y64" s="57">
        <f t="shared" si="7"/>
        <v>1</v>
      </c>
      <c r="Z64" s="61">
        <f t="shared" si="55"/>
        <v>1</v>
      </c>
      <c r="AA64" s="58">
        <f t="shared" si="58"/>
        <v>1</v>
      </c>
      <c r="AB64" s="58">
        <f t="shared" si="49"/>
        <v>1</v>
      </c>
      <c r="AC64" s="61">
        <f t="shared" ref="AC64:AC66" si="61">IF(G64="","",IF(LEFT(R64,LEN(G64))=G64,1,0))</f>
        <v>1</v>
      </c>
      <c r="AD64" s="58" t="str">
        <f t="shared" si="59"/>
        <v/>
      </c>
      <c r="AE64" s="64">
        <f t="shared" si="57"/>
        <v>1</v>
      </c>
      <c r="AF64" s="58">
        <f t="shared" si="60"/>
        <v>1</v>
      </c>
      <c r="AG64" s="58" t="str">
        <f t="shared" si="48"/>
        <v/>
      </c>
      <c r="AH64" s="58">
        <f t="shared" si="19"/>
        <v>1</v>
      </c>
      <c r="AI64" s="59" t="str">
        <f t="shared" si="20"/>
        <v/>
      </c>
      <c r="AJ64" s="57">
        <f t="shared" si="8"/>
        <v>1</v>
      </c>
      <c r="AK64" s="61">
        <f t="shared" si="21"/>
        <v>1</v>
      </c>
      <c r="AL64" s="58">
        <f t="shared" si="22"/>
        <v>1</v>
      </c>
      <c r="AM64" s="58">
        <f t="shared" si="23"/>
        <v>1</v>
      </c>
      <c r="AN64" s="61">
        <f t="shared" si="24"/>
        <v>1</v>
      </c>
      <c r="AO64" s="58" t="str">
        <f t="shared" si="25"/>
        <v/>
      </c>
      <c r="AP64" s="64">
        <f t="shared" si="26"/>
        <v>1</v>
      </c>
      <c r="AQ64" s="58">
        <f t="shared" si="27"/>
        <v>1</v>
      </c>
      <c r="AR64" s="58" t="str">
        <f t="shared" si="53"/>
        <v/>
      </c>
      <c r="AS64" s="58">
        <f t="shared" si="29"/>
        <v>1</v>
      </c>
      <c r="AT64" s="59" t="str">
        <f t="shared" si="30"/>
        <v/>
      </c>
      <c r="AV64" s="10"/>
      <c r="AW64" s="10"/>
    </row>
    <row r="65" spans="2:49" s="10" customFormat="1" x14ac:dyDescent="0.2">
      <c r="B65" s="45"/>
      <c r="C65" s="2" t="s">
        <v>173</v>
      </c>
      <c r="D65" s="2" t="s">
        <v>875</v>
      </c>
      <c r="E65" s="3" t="s">
        <v>124</v>
      </c>
      <c r="F65" s="2" t="s">
        <v>165</v>
      </c>
      <c r="G65" s="2" t="s">
        <v>229</v>
      </c>
      <c r="H65" s="2"/>
      <c r="I65" s="2" t="s">
        <v>219</v>
      </c>
      <c r="J65" s="3" t="s">
        <v>98</v>
      </c>
      <c r="K65" s="2"/>
      <c r="L65" s="3" t="s">
        <v>228</v>
      </c>
      <c r="M65" s="27"/>
      <c r="N65" s="41" t="s">
        <v>850</v>
      </c>
      <c r="O65" s="42" t="s">
        <v>875</v>
      </c>
      <c r="P65" s="42" t="s">
        <v>845</v>
      </c>
      <c r="Q65" t="s">
        <v>942</v>
      </c>
      <c r="R65" s="42" t="s">
        <v>229</v>
      </c>
      <c r="S65" s="42" t="s">
        <v>145</v>
      </c>
      <c r="T65" s="42" t="s">
        <v>348</v>
      </c>
      <c r="U65" s="42" t="s">
        <v>98</v>
      </c>
      <c r="V65" s="43"/>
      <c r="W65" s="42" t="s">
        <v>228</v>
      </c>
      <c r="X65" s="44"/>
      <c r="Y65" s="60">
        <f t="shared" si="7"/>
        <v>1</v>
      </c>
      <c r="Z65" s="61">
        <f t="shared" si="55"/>
        <v>1</v>
      </c>
      <c r="AA65" s="58">
        <f t="shared" si="58"/>
        <v>1</v>
      </c>
      <c r="AB65" s="61">
        <f t="shared" si="49"/>
        <v>0</v>
      </c>
      <c r="AC65" s="61">
        <f t="shared" si="61"/>
        <v>1</v>
      </c>
      <c r="AD65" s="58" t="str">
        <f t="shared" si="59"/>
        <v/>
      </c>
      <c r="AE65" s="64">
        <f t="shared" si="57"/>
        <v>1</v>
      </c>
      <c r="AF65" s="58">
        <f t="shared" si="60"/>
        <v>1</v>
      </c>
      <c r="AG65" s="61" t="str">
        <f t="shared" si="48"/>
        <v/>
      </c>
      <c r="AH65" s="61">
        <f t="shared" si="19"/>
        <v>1</v>
      </c>
      <c r="AI65" s="62" t="str">
        <f t="shared" si="20"/>
        <v/>
      </c>
      <c r="AJ65" s="60">
        <f t="shared" si="8"/>
        <v>1</v>
      </c>
      <c r="AK65" s="61">
        <f t="shared" si="21"/>
        <v>1</v>
      </c>
      <c r="AL65" s="58">
        <f t="shared" si="22"/>
        <v>1</v>
      </c>
      <c r="AM65" s="61">
        <v>1</v>
      </c>
      <c r="AN65" s="61">
        <f t="shared" si="24"/>
        <v>1</v>
      </c>
      <c r="AO65" s="58" t="str">
        <f t="shared" si="25"/>
        <v/>
      </c>
      <c r="AP65" s="64">
        <f t="shared" si="26"/>
        <v>1</v>
      </c>
      <c r="AQ65" s="58">
        <f t="shared" si="27"/>
        <v>1</v>
      </c>
      <c r="AR65" s="61" t="str">
        <f t="shared" si="53"/>
        <v/>
      </c>
      <c r="AS65" s="61">
        <f t="shared" si="29"/>
        <v>1</v>
      </c>
      <c r="AT65" s="62" t="str">
        <f t="shared" si="30"/>
        <v/>
      </c>
      <c r="AV65" s="12"/>
      <c r="AW65" s="12"/>
    </row>
    <row r="66" spans="2:49" s="12" customFormat="1" ht="12" x14ac:dyDescent="0.2">
      <c r="B66" s="51" t="s">
        <v>60</v>
      </c>
      <c r="C66" s="2" t="s">
        <v>105</v>
      </c>
      <c r="D66" s="2" t="s">
        <v>237</v>
      </c>
      <c r="E66" s="2" t="s">
        <v>123</v>
      </c>
      <c r="F66" s="2"/>
      <c r="G66" s="3" t="s">
        <v>123</v>
      </c>
      <c r="H66" s="2"/>
      <c r="I66" s="2"/>
      <c r="J66" s="2"/>
      <c r="K66" s="2"/>
      <c r="L66" s="2"/>
      <c r="M66" s="27"/>
      <c r="N66" s="41" t="s">
        <v>100</v>
      </c>
      <c r="O66" s="42" t="s">
        <v>883</v>
      </c>
      <c r="P66" s="42" t="s">
        <v>81</v>
      </c>
      <c r="Q66" s="42" t="s">
        <v>89</v>
      </c>
      <c r="R66" s="42" t="s">
        <v>81</v>
      </c>
      <c r="S66" s="42" t="s">
        <v>167</v>
      </c>
      <c r="T66" s="42" t="s">
        <v>95</v>
      </c>
      <c r="U66" s="42" t="s">
        <v>878</v>
      </c>
      <c r="V66" s="42" t="s">
        <v>88</v>
      </c>
      <c r="W66" s="43"/>
      <c r="X66" s="46" t="s">
        <v>85</v>
      </c>
      <c r="Y66" s="63">
        <f t="shared" si="7"/>
        <v>1</v>
      </c>
      <c r="Z66" s="61">
        <f t="shared" si="55"/>
        <v>1</v>
      </c>
      <c r="AA66" s="58">
        <f t="shared" si="58"/>
        <v>1</v>
      </c>
      <c r="AB66" s="64" t="str">
        <f t="shared" si="49"/>
        <v/>
      </c>
      <c r="AC66" s="61">
        <f t="shared" si="61"/>
        <v>1</v>
      </c>
      <c r="AD66" s="64" t="str">
        <f t="shared" ref="AD66:AF67" si="62">IF(H66="","",IF(LEFT(S66,LEN(H66))=H66,1,0))</f>
        <v/>
      </c>
      <c r="AE66" s="64" t="str">
        <f t="shared" si="62"/>
        <v/>
      </c>
      <c r="AF66" s="64" t="str">
        <f t="shared" si="62"/>
        <v/>
      </c>
      <c r="AG66" s="64" t="str">
        <f t="shared" si="48"/>
        <v/>
      </c>
      <c r="AH66" s="64" t="str">
        <f t="shared" si="19"/>
        <v/>
      </c>
      <c r="AI66" s="65" t="str">
        <f t="shared" si="20"/>
        <v/>
      </c>
      <c r="AJ66" s="63">
        <f t="shared" si="8"/>
        <v>1</v>
      </c>
      <c r="AK66" s="61">
        <f t="shared" si="21"/>
        <v>1</v>
      </c>
      <c r="AL66" s="58">
        <f t="shared" si="22"/>
        <v>1</v>
      </c>
      <c r="AM66" s="64" t="str">
        <f t="shared" si="23"/>
        <v/>
      </c>
      <c r="AN66" s="61">
        <f t="shared" si="24"/>
        <v>1</v>
      </c>
      <c r="AO66" s="64" t="str">
        <f t="shared" si="25"/>
        <v/>
      </c>
      <c r="AP66" s="64" t="str">
        <f t="shared" si="26"/>
        <v/>
      </c>
      <c r="AQ66" s="64" t="str">
        <f t="shared" si="27"/>
        <v/>
      </c>
      <c r="AR66" s="64" t="str">
        <f t="shared" si="53"/>
        <v/>
      </c>
      <c r="AS66" s="64" t="str">
        <f t="shared" si="29"/>
        <v/>
      </c>
      <c r="AT66" s="65" t="str">
        <f t="shared" si="30"/>
        <v/>
      </c>
      <c r="AV66" s="10"/>
      <c r="AW66" s="10"/>
    </row>
    <row r="67" spans="2:49" s="10" customFormat="1" ht="12" x14ac:dyDescent="0.2">
      <c r="B67" s="45"/>
      <c r="C67" s="2" t="s">
        <v>236</v>
      </c>
      <c r="D67" s="3" t="s">
        <v>205</v>
      </c>
      <c r="E67" s="2" t="s">
        <v>224</v>
      </c>
      <c r="F67" s="2"/>
      <c r="G67" s="2" t="s">
        <v>90</v>
      </c>
      <c r="H67" s="2"/>
      <c r="I67" s="2"/>
      <c r="J67" s="2"/>
      <c r="K67" s="2"/>
      <c r="L67" s="2"/>
      <c r="M67" s="27"/>
      <c r="N67" s="41" t="s">
        <v>204</v>
      </c>
      <c r="O67" s="42" t="s">
        <v>205</v>
      </c>
      <c r="P67" s="42" t="s">
        <v>277</v>
      </c>
      <c r="Q67" s="42" t="s">
        <v>100</v>
      </c>
      <c r="R67" s="42" t="s">
        <v>90</v>
      </c>
      <c r="S67" s="42" t="s">
        <v>833</v>
      </c>
      <c r="T67" s="42" t="s">
        <v>252</v>
      </c>
      <c r="U67" s="42" t="s">
        <v>207</v>
      </c>
      <c r="V67" s="43"/>
      <c r="W67" s="43"/>
      <c r="X67" s="44"/>
      <c r="Y67" s="60">
        <f t="shared" si="7"/>
        <v>1</v>
      </c>
      <c r="Z67" s="61">
        <f t="shared" si="55"/>
        <v>1</v>
      </c>
      <c r="AA67" s="58">
        <f t="shared" si="58"/>
        <v>1</v>
      </c>
      <c r="AB67" s="61" t="str">
        <f t="shared" si="49"/>
        <v/>
      </c>
      <c r="AC67" s="61">
        <f>IF(G67="","",IF(LEFT(R67,LEN(G67))=G67,1,0))</f>
        <v>1</v>
      </c>
      <c r="AD67" s="61" t="str">
        <f t="shared" si="62"/>
        <v/>
      </c>
      <c r="AE67" s="61" t="str">
        <f t="shared" si="62"/>
        <v/>
      </c>
      <c r="AF67" s="61" t="str">
        <f t="shared" si="62"/>
        <v/>
      </c>
      <c r="AG67" s="61" t="str">
        <f t="shared" si="48"/>
        <v/>
      </c>
      <c r="AH67" s="61" t="str">
        <f t="shared" si="19"/>
        <v/>
      </c>
      <c r="AI67" s="62" t="str">
        <f t="shared" si="20"/>
        <v/>
      </c>
      <c r="AJ67" s="60">
        <f t="shared" si="8"/>
        <v>1</v>
      </c>
      <c r="AK67" s="61">
        <f t="shared" si="21"/>
        <v>1</v>
      </c>
      <c r="AL67" s="58">
        <f t="shared" si="22"/>
        <v>1</v>
      </c>
      <c r="AM67" s="61" t="str">
        <f t="shared" si="23"/>
        <v/>
      </c>
      <c r="AN67" s="61">
        <f t="shared" si="24"/>
        <v>1</v>
      </c>
      <c r="AO67" s="61" t="str">
        <f t="shared" si="25"/>
        <v/>
      </c>
      <c r="AP67" s="61" t="str">
        <f t="shared" si="26"/>
        <v/>
      </c>
      <c r="AQ67" s="61" t="str">
        <f t="shared" si="27"/>
        <v/>
      </c>
      <c r="AR67" s="61" t="str">
        <f t="shared" si="53"/>
        <v/>
      </c>
      <c r="AS67" s="61" t="str">
        <f t="shared" si="29"/>
        <v/>
      </c>
      <c r="AT67" s="62" t="str">
        <f t="shared" si="30"/>
        <v/>
      </c>
    </row>
    <row r="68" spans="2:49" s="10" customFormat="1" ht="12" x14ac:dyDescent="0.2">
      <c r="B68" s="51" t="s">
        <v>61</v>
      </c>
      <c r="C68" s="2" t="s">
        <v>144</v>
      </c>
      <c r="D68" s="2" t="s">
        <v>152</v>
      </c>
      <c r="E68" s="3" t="s">
        <v>124</v>
      </c>
      <c r="F68" s="2" t="s">
        <v>83</v>
      </c>
      <c r="G68" s="3" t="s">
        <v>134</v>
      </c>
      <c r="H68" s="2"/>
      <c r="I68" s="2" t="s">
        <v>214</v>
      </c>
      <c r="J68" s="2" t="s">
        <v>240</v>
      </c>
      <c r="K68" s="3" t="s">
        <v>92</v>
      </c>
      <c r="L68" s="2"/>
      <c r="M68" s="27" t="s">
        <v>85</v>
      </c>
      <c r="N68" s="41" t="s">
        <v>90</v>
      </c>
      <c r="O68" s="42" t="s">
        <v>91</v>
      </c>
      <c r="P68" s="42" t="s">
        <v>845</v>
      </c>
      <c r="Q68" s="42" t="s">
        <v>83</v>
      </c>
      <c r="R68" s="42" t="s">
        <v>95</v>
      </c>
      <c r="S68" s="42" t="s">
        <v>167</v>
      </c>
      <c r="T68" s="42" t="s">
        <v>106</v>
      </c>
      <c r="U68" s="42" t="s">
        <v>240</v>
      </c>
      <c r="V68" s="42" t="s">
        <v>92</v>
      </c>
      <c r="W68" s="43"/>
      <c r="X68" s="46" t="s">
        <v>85</v>
      </c>
      <c r="Y68" s="60">
        <f t="shared" si="7"/>
        <v>1</v>
      </c>
      <c r="Z68" s="61">
        <f t="shared" si="55"/>
        <v>1</v>
      </c>
      <c r="AA68" s="61">
        <f>IF(E68="","",IF(LEFT(P68,LEN(E68))=E68,1,0))</f>
        <v>1</v>
      </c>
      <c r="AB68" s="61">
        <f t="shared" si="49"/>
        <v>1</v>
      </c>
      <c r="AC68" s="61">
        <f>IF(G68="","",IF(LEFT(R68,LEN(G68))=G68,1,0))</f>
        <v>1</v>
      </c>
      <c r="AD68" s="61" t="str">
        <f t="shared" ref="AD68:AD73" si="63">IF(H68="","",IF(LEFT(S68,LEN(H68))=H68,1,0))</f>
        <v/>
      </c>
      <c r="AE68" s="61">
        <f t="shared" ref="AE68:AE82" si="64">IF(I68="","",IF(LEFT(T68,LEN(I68))=I68,1,0))</f>
        <v>1</v>
      </c>
      <c r="AF68" s="61">
        <f>IF(J68="","",IF(LEFT(U68,LEN(J68))=J68,1,0))</f>
        <v>1</v>
      </c>
      <c r="AG68" s="61">
        <f t="shared" si="48"/>
        <v>1</v>
      </c>
      <c r="AH68" s="61" t="str">
        <f t="shared" si="19"/>
        <v/>
      </c>
      <c r="AI68" s="62">
        <f t="shared" si="20"/>
        <v>1</v>
      </c>
      <c r="AJ68" s="60">
        <f t="shared" si="8"/>
        <v>1</v>
      </c>
      <c r="AK68" s="61">
        <f t="shared" si="21"/>
        <v>1</v>
      </c>
      <c r="AL68" s="61">
        <f t="shared" si="22"/>
        <v>1</v>
      </c>
      <c r="AM68" s="61">
        <f t="shared" si="23"/>
        <v>1</v>
      </c>
      <c r="AN68" s="61">
        <f t="shared" si="24"/>
        <v>1</v>
      </c>
      <c r="AO68" s="61" t="str">
        <f t="shared" si="25"/>
        <v/>
      </c>
      <c r="AP68" s="61">
        <f t="shared" si="26"/>
        <v>1</v>
      </c>
      <c r="AQ68" s="61">
        <f t="shared" si="27"/>
        <v>1</v>
      </c>
      <c r="AR68" s="61">
        <f t="shared" si="53"/>
        <v>1</v>
      </c>
      <c r="AS68" s="61" t="str">
        <f t="shared" si="29"/>
        <v/>
      </c>
      <c r="AT68" s="62">
        <f t="shared" si="30"/>
        <v>1</v>
      </c>
    </row>
    <row r="69" spans="2:49" s="10" customFormat="1" ht="12" x14ac:dyDescent="0.2">
      <c r="B69" s="45"/>
      <c r="C69" s="2" t="s">
        <v>238</v>
      </c>
      <c r="D69" s="2" t="s">
        <v>239</v>
      </c>
      <c r="E69" s="2" t="s">
        <v>181</v>
      </c>
      <c r="F69" s="2"/>
      <c r="G69" s="2"/>
      <c r="H69" s="2"/>
      <c r="I69" s="2" t="s">
        <v>140</v>
      </c>
      <c r="J69" s="2" t="s">
        <v>241</v>
      </c>
      <c r="K69" s="2"/>
      <c r="L69" s="2"/>
      <c r="M69" s="27"/>
      <c r="N69" s="41" t="s">
        <v>884</v>
      </c>
      <c r="O69" s="42" t="s">
        <v>885</v>
      </c>
      <c r="P69" s="42" t="s">
        <v>181</v>
      </c>
      <c r="Q69" s="42" t="s">
        <v>833</v>
      </c>
      <c r="R69" s="42" t="s">
        <v>833</v>
      </c>
      <c r="S69" s="42" t="s">
        <v>209</v>
      </c>
      <c r="T69" s="42" t="s">
        <v>349</v>
      </c>
      <c r="U69" s="42" t="s">
        <v>318</v>
      </c>
      <c r="V69" s="43"/>
      <c r="W69" s="43"/>
      <c r="X69" s="44"/>
      <c r="Y69" s="60">
        <f t="shared" si="7"/>
        <v>1</v>
      </c>
      <c r="Z69" s="61">
        <f t="shared" si="55"/>
        <v>1</v>
      </c>
      <c r="AA69" s="61">
        <f t="shared" ref="AA69:AA75" si="65">IF(E69="","",IF(LEFT(P69,LEN(E69))=E69,1,0))</f>
        <v>1</v>
      </c>
      <c r="AB69" s="61" t="str">
        <f t="shared" si="49"/>
        <v/>
      </c>
      <c r="AC69" s="61" t="str">
        <f>IF(G69="","",IF(LEFT(R69,LEN(G69))=G69,1,0))</f>
        <v/>
      </c>
      <c r="AD69" s="61" t="str">
        <f t="shared" si="63"/>
        <v/>
      </c>
      <c r="AE69" s="61">
        <f t="shared" si="64"/>
        <v>1</v>
      </c>
      <c r="AF69" s="61">
        <f t="shared" ref="AF69:AF83" si="66">IF(J69="","",IF(LEFT(U69,LEN(J69))=J69,1,0))</f>
        <v>1</v>
      </c>
      <c r="AG69" s="61" t="str">
        <f t="shared" si="48"/>
        <v/>
      </c>
      <c r="AH69" s="61" t="str">
        <f t="shared" si="19"/>
        <v/>
      </c>
      <c r="AI69" s="62" t="str">
        <f t="shared" si="20"/>
        <v/>
      </c>
      <c r="AJ69" s="60">
        <f t="shared" si="8"/>
        <v>1</v>
      </c>
      <c r="AK69" s="61">
        <f t="shared" si="21"/>
        <v>1</v>
      </c>
      <c r="AL69" s="61">
        <f t="shared" si="22"/>
        <v>1</v>
      </c>
      <c r="AM69" s="61" t="str">
        <f t="shared" si="23"/>
        <v/>
      </c>
      <c r="AN69" s="61" t="str">
        <f t="shared" si="24"/>
        <v/>
      </c>
      <c r="AO69" s="61" t="str">
        <f t="shared" si="25"/>
        <v/>
      </c>
      <c r="AP69" s="61">
        <f t="shared" si="26"/>
        <v>1</v>
      </c>
      <c r="AQ69" s="61">
        <f t="shared" si="27"/>
        <v>1</v>
      </c>
      <c r="AR69" s="61" t="str">
        <f t="shared" si="53"/>
        <v/>
      </c>
      <c r="AS69" s="61" t="str">
        <f t="shared" si="29"/>
        <v/>
      </c>
      <c r="AT69" s="62" t="str">
        <f t="shared" si="30"/>
        <v/>
      </c>
      <c r="AV69" s="39"/>
      <c r="AW69" s="39"/>
    </row>
    <row r="70" spans="2:49" x14ac:dyDescent="0.2">
      <c r="B70" s="51" t="s">
        <v>62</v>
      </c>
      <c r="C70" s="2" t="s">
        <v>84</v>
      </c>
      <c r="D70" s="2" t="s">
        <v>131</v>
      </c>
      <c r="E70" s="2" t="s">
        <v>131</v>
      </c>
      <c r="F70" s="2"/>
      <c r="G70" s="3" t="s">
        <v>123</v>
      </c>
      <c r="H70" s="2"/>
      <c r="I70" s="2"/>
      <c r="J70" s="2"/>
      <c r="K70" s="2"/>
      <c r="L70" s="2"/>
      <c r="M70" s="27"/>
      <c r="N70" s="41" t="s">
        <v>88</v>
      </c>
      <c r="O70" s="42" t="s">
        <v>256</v>
      </c>
      <c r="P70" s="42" t="s">
        <v>256</v>
      </c>
      <c r="Q70" s="42" t="s">
        <v>89</v>
      </c>
      <c r="R70" s="42" t="s">
        <v>81</v>
      </c>
      <c r="S70" s="42" t="s">
        <v>167</v>
      </c>
      <c r="T70" s="42" t="s">
        <v>88</v>
      </c>
      <c r="U70" s="42" t="s">
        <v>886</v>
      </c>
      <c r="V70" s="42" t="s">
        <v>836</v>
      </c>
      <c r="W70" s="43"/>
      <c r="X70" s="44"/>
      <c r="Y70" s="60">
        <f t="shared" si="7"/>
        <v>1</v>
      </c>
      <c r="Z70" s="61">
        <f t="shared" si="55"/>
        <v>1</v>
      </c>
      <c r="AA70" s="61">
        <f t="shared" si="65"/>
        <v>1</v>
      </c>
      <c r="AB70" s="61" t="str">
        <f t="shared" si="49"/>
        <v/>
      </c>
      <c r="AC70" s="61">
        <f>IF(G70="","",IF(LEFT(R70,LEN(G70))=G70,1,0))</f>
        <v>1</v>
      </c>
      <c r="AD70" s="61" t="str">
        <f t="shared" si="63"/>
        <v/>
      </c>
      <c r="AE70" s="61" t="str">
        <f t="shared" si="64"/>
        <v/>
      </c>
      <c r="AF70" s="61" t="str">
        <f t="shared" si="66"/>
        <v/>
      </c>
      <c r="AG70" s="61" t="str">
        <f t="shared" si="48"/>
        <v/>
      </c>
      <c r="AH70" s="61" t="str">
        <f t="shared" si="19"/>
        <v/>
      </c>
      <c r="AI70" s="62" t="str">
        <f t="shared" si="20"/>
        <v/>
      </c>
      <c r="AJ70" s="60">
        <f t="shared" si="8"/>
        <v>1</v>
      </c>
      <c r="AK70" s="61">
        <f t="shared" si="21"/>
        <v>1</v>
      </c>
      <c r="AL70" s="61">
        <f t="shared" si="22"/>
        <v>1</v>
      </c>
      <c r="AM70" s="61" t="str">
        <f t="shared" si="23"/>
        <v/>
      </c>
      <c r="AN70" s="61">
        <f t="shared" si="24"/>
        <v>1</v>
      </c>
      <c r="AO70" s="61" t="str">
        <f t="shared" si="25"/>
        <v/>
      </c>
      <c r="AP70" s="61" t="str">
        <f t="shared" si="26"/>
        <v/>
      </c>
      <c r="AQ70" s="61" t="str">
        <f t="shared" si="27"/>
        <v/>
      </c>
      <c r="AR70" s="61" t="str">
        <f t="shared" si="53"/>
        <v/>
      </c>
      <c r="AS70" s="61" t="str">
        <f t="shared" si="29"/>
        <v/>
      </c>
      <c r="AT70" s="62" t="str">
        <f t="shared" si="30"/>
        <v/>
      </c>
      <c r="AV70" s="10"/>
      <c r="AW70" s="10"/>
    </row>
    <row r="71" spans="2:49" s="10" customFormat="1" ht="12" x14ac:dyDescent="0.2">
      <c r="B71" s="45"/>
      <c r="C71" s="2" t="s">
        <v>174</v>
      </c>
      <c r="D71" s="2" t="s">
        <v>242</v>
      </c>
      <c r="E71" s="2" t="s">
        <v>143</v>
      </c>
      <c r="F71" s="2"/>
      <c r="G71" s="2"/>
      <c r="H71" s="2"/>
      <c r="I71" s="2"/>
      <c r="J71" s="2"/>
      <c r="K71" s="2"/>
      <c r="L71" s="2"/>
      <c r="M71" s="27"/>
      <c r="N71" s="41" t="s">
        <v>852</v>
      </c>
      <c r="O71" s="42" t="s">
        <v>887</v>
      </c>
      <c r="P71" s="42" t="s">
        <v>164</v>
      </c>
      <c r="Q71" s="42" t="s">
        <v>84</v>
      </c>
      <c r="R71" s="42" t="s">
        <v>833</v>
      </c>
      <c r="S71" s="42" t="s">
        <v>839</v>
      </c>
      <c r="T71" s="42" t="s">
        <v>252</v>
      </c>
      <c r="U71" s="42" t="s">
        <v>304</v>
      </c>
      <c r="V71" s="42" t="s">
        <v>836</v>
      </c>
      <c r="W71" s="43"/>
      <c r="X71" s="44"/>
      <c r="Y71" s="60">
        <f t="shared" ref="Y71:Y77" si="67">IF(C71="","",IF(LEFT(N71,LEN(C71))=C71,1,0))</f>
        <v>1</v>
      </c>
      <c r="Z71" s="61">
        <f t="shared" si="55"/>
        <v>1</v>
      </c>
      <c r="AA71" s="61">
        <f t="shared" si="65"/>
        <v>1</v>
      </c>
      <c r="AB71" s="61" t="str">
        <f t="shared" si="49"/>
        <v/>
      </c>
      <c r="AC71" s="61" t="str">
        <f t="shared" ref="AC71:AC74" si="68">IF(G71="","",IF(LEFT(R71,LEN(G71))=G71,1,0))</f>
        <v/>
      </c>
      <c r="AD71" s="61" t="str">
        <f t="shared" si="63"/>
        <v/>
      </c>
      <c r="AE71" s="61" t="str">
        <f t="shared" si="64"/>
        <v/>
      </c>
      <c r="AF71" s="61" t="str">
        <f t="shared" si="66"/>
        <v/>
      </c>
      <c r="AG71" s="61" t="str">
        <f t="shared" si="48"/>
        <v/>
      </c>
      <c r="AH71" s="61" t="str">
        <f t="shared" si="19"/>
        <v/>
      </c>
      <c r="AI71" s="62" t="str">
        <f t="shared" si="20"/>
        <v/>
      </c>
      <c r="AJ71" s="60">
        <f t="shared" ref="AJ71:AJ134" si="69">IF(C71="","",IF(LEFT(N71,LEN(C71))=C71,1,0))</f>
        <v>1</v>
      </c>
      <c r="AK71" s="61">
        <f t="shared" si="21"/>
        <v>1</v>
      </c>
      <c r="AL71" s="61">
        <f t="shared" si="22"/>
        <v>1</v>
      </c>
      <c r="AM71" s="61" t="str">
        <f t="shared" si="23"/>
        <v/>
      </c>
      <c r="AN71" s="61" t="str">
        <f t="shared" si="24"/>
        <v/>
      </c>
      <c r="AO71" s="61" t="str">
        <f t="shared" si="25"/>
        <v/>
      </c>
      <c r="AP71" s="61" t="str">
        <f t="shared" si="26"/>
        <v/>
      </c>
      <c r="AQ71" s="61" t="str">
        <f t="shared" si="27"/>
        <v/>
      </c>
      <c r="AR71" s="61" t="str">
        <f t="shared" si="53"/>
        <v/>
      </c>
      <c r="AS71" s="61" t="str">
        <f t="shared" si="29"/>
        <v/>
      </c>
      <c r="AT71" s="62" t="str">
        <f t="shared" si="30"/>
        <v/>
      </c>
    </row>
    <row r="72" spans="2:49" s="10" customFormat="1" ht="12" x14ac:dyDescent="0.2">
      <c r="B72" s="51" t="s">
        <v>63</v>
      </c>
      <c r="C72" s="2" t="s">
        <v>238</v>
      </c>
      <c r="D72" s="2" t="s">
        <v>339</v>
      </c>
      <c r="E72" s="3" t="s">
        <v>122</v>
      </c>
      <c r="F72" s="2"/>
      <c r="G72" s="2" t="s">
        <v>126</v>
      </c>
      <c r="H72" s="2"/>
      <c r="I72" s="2" t="s">
        <v>88</v>
      </c>
      <c r="J72" s="3" t="s">
        <v>217</v>
      </c>
      <c r="K72" s="3" t="s">
        <v>88</v>
      </c>
      <c r="L72" s="3" t="s">
        <v>89</v>
      </c>
      <c r="M72" s="27"/>
      <c r="N72" s="41" t="s">
        <v>884</v>
      </c>
      <c r="O72" s="42" t="s">
        <v>339</v>
      </c>
      <c r="P72" s="42" t="s">
        <v>167</v>
      </c>
      <c r="Q72" s="42" t="s">
        <v>89</v>
      </c>
      <c r="R72" s="42" t="s">
        <v>82</v>
      </c>
      <c r="S72" s="42" t="s">
        <v>88</v>
      </c>
      <c r="T72" s="42" t="s">
        <v>88</v>
      </c>
      <c r="U72" s="42" t="s">
        <v>217</v>
      </c>
      <c r="V72" s="42" t="s">
        <v>870</v>
      </c>
      <c r="W72" s="42" t="s">
        <v>89</v>
      </c>
      <c r="X72" s="44"/>
      <c r="Y72" s="60">
        <f t="shared" si="67"/>
        <v>1</v>
      </c>
      <c r="Z72" s="61">
        <f t="shared" si="55"/>
        <v>1</v>
      </c>
      <c r="AA72" s="61">
        <f t="shared" si="65"/>
        <v>1</v>
      </c>
      <c r="AB72" s="61" t="str">
        <f t="shared" si="49"/>
        <v/>
      </c>
      <c r="AC72" s="61">
        <f t="shared" si="68"/>
        <v>1</v>
      </c>
      <c r="AD72" s="61" t="str">
        <f t="shared" si="63"/>
        <v/>
      </c>
      <c r="AE72" s="61">
        <f t="shared" si="64"/>
        <v>1</v>
      </c>
      <c r="AF72" s="61">
        <f t="shared" si="66"/>
        <v>1</v>
      </c>
      <c r="AG72" s="61">
        <f t="shared" si="48"/>
        <v>0</v>
      </c>
      <c r="AH72" s="61">
        <f t="shared" si="19"/>
        <v>1</v>
      </c>
      <c r="AI72" s="62" t="str">
        <f t="shared" si="20"/>
        <v/>
      </c>
      <c r="AJ72" s="60">
        <f t="shared" si="69"/>
        <v>1</v>
      </c>
      <c r="AK72" s="61">
        <f t="shared" si="21"/>
        <v>1</v>
      </c>
      <c r="AL72" s="61">
        <f t="shared" si="22"/>
        <v>1</v>
      </c>
      <c r="AM72" s="61" t="str">
        <f t="shared" si="23"/>
        <v/>
      </c>
      <c r="AN72" s="61">
        <f t="shared" si="24"/>
        <v>1</v>
      </c>
      <c r="AO72" s="61" t="str">
        <f t="shared" si="25"/>
        <v/>
      </c>
      <c r="AP72" s="61">
        <f t="shared" si="26"/>
        <v>1</v>
      </c>
      <c r="AQ72" s="61">
        <f t="shared" si="27"/>
        <v>1</v>
      </c>
      <c r="AR72" s="61">
        <v>1</v>
      </c>
      <c r="AS72" s="61">
        <f t="shared" si="29"/>
        <v>1</v>
      </c>
      <c r="AT72" s="62" t="str">
        <f t="shared" si="30"/>
        <v/>
      </c>
    </row>
    <row r="73" spans="2:49" s="10" customFormat="1" ht="12" x14ac:dyDescent="0.2">
      <c r="B73" s="45"/>
      <c r="C73" s="2" t="s">
        <v>236</v>
      </c>
      <c r="D73" s="2" t="s">
        <v>216</v>
      </c>
      <c r="E73" s="3" t="s">
        <v>273</v>
      </c>
      <c r="F73" s="2"/>
      <c r="G73" s="3" t="s">
        <v>134</v>
      </c>
      <c r="H73" s="2"/>
      <c r="I73" s="2" t="s">
        <v>80</v>
      </c>
      <c r="J73" s="3" t="s">
        <v>311</v>
      </c>
      <c r="K73" s="2"/>
      <c r="L73" s="2"/>
      <c r="M73" s="27"/>
      <c r="N73" s="41" t="s">
        <v>204</v>
      </c>
      <c r="O73" s="42" t="s">
        <v>869</v>
      </c>
      <c r="P73" s="42" t="s">
        <v>273</v>
      </c>
      <c r="Q73" s="42" t="s">
        <v>83</v>
      </c>
      <c r="R73" s="42" t="s">
        <v>95</v>
      </c>
      <c r="S73" s="42" t="s">
        <v>349</v>
      </c>
      <c r="T73" s="42" t="s">
        <v>80</v>
      </c>
      <c r="U73" s="42" t="s">
        <v>274</v>
      </c>
      <c r="V73" s="43"/>
      <c r="W73" s="43"/>
      <c r="X73" s="44"/>
      <c r="Y73" s="60">
        <f t="shared" si="67"/>
        <v>1</v>
      </c>
      <c r="Z73" s="61">
        <f t="shared" si="55"/>
        <v>1</v>
      </c>
      <c r="AA73" s="61">
        <f t="shared" si="65"/>
        <v>1</v>
      </c>
      <c r="AB73" s="61" t="str">
        <f t="shared" si="49"/>
        <v/>
      </c>
      <c r="AC73" s="61">
        <f t="shared" si="68"/>
        <v>1</v>
      </c>
      <c r="AD73" s="61" t="str">
        <f t="shared" si="63"/>
        <v/>
      </c>
      <c r="AE73" s="61">
        <f t="shared" si="64"/>
        <v>1</v>
      </c>
      <c r="AF73" s="61">
        <f t="shared" si="66"/>
        <v>1</v>
      </c>
      <c r="AG73" s="61" t="str">
        <f t="shared" si="48"/>
        <v/>
      </c>
      <c r="AH73" s="61" t="str">
        <f t="shared" si="19"/>
        <v/>
      </c>
      <c r="AI73" s="62" t="str">
        <f t="shared" si="20"/>
        <v/>
      </c>
      <c r="AJ73" s="60">
        <f t="shared" si="69"/>
        <v>1</v>
      </c>
      <c r="AK73" s="61">
        <f t="shared" si="21"/>
        <v>1</v>
      </c>
      <c r="AL73" s="61">
        <f t="shared" si="22"/>
        <v>1</v>
      </c>
      <c r="AM73" s="61" t="str">
        <f t="shared" si="23"/>
        <v/>
      </c>
      <c r="AN73" s="61">
        <f t="shared" si="24"/>
        <v>1</v>
      </c>
      <c r="AO73" s="61" t="str">
        <f t="shared" si="25"/>
        <v/>
      </c>
      <c r="AP73" s="61">
        <f t="shared" si="26"/>
        <v>1</v>
      </c>
      <c r="AQ73" s="61">
        <f t="shared" si="27"/>
        <v>1</v>
      </c>
      <c r="AR73" s="61" t="str">
        <f t="shared" ref="AR73:AR104" si="70">IF(K73="","",IF(LEFT(V73,LEN(K73))=K73,1,0))</f>
        <v/>
      </c>
      <c r="AS73" s="61" t="str">
        <f t="shared" si="29"/>
        <v/>
      </c>
      <c r="AT73" s="62" t="str">
        <f t="shared" si="30"/>
        <v/>
      </c>
      <c r="AV73" s="12"/>
      <c r="AW73" s="12"/>
    </row>
    <row r="74" spans="2:49" s="12" customFormat="1" ht="12" x14ac:dyDescent="0.2">
      <c r="B74" s="51" t="s">
        <v>64</v>
      </c>
      <c r="C74" s="3" t="s">
        <v>85</v>
      </c>
      <c r="D74" s="2" t="s">
        <v>227</v>
      </c>
      <c r="E74" s="2" t="s">
        <v>341</v>
      </c>
      <c r="F74" s="3" t="s">
        <v>89</v>
      </c>
      <c r="G74" s="3" t="s">
        <v>150</v>
      </c>
      <c r="H74" s="2" t="s">
        <v>127</v>
      </c>
      <c r="I74" s="2" t="s">
        <v>106</v>
      </c>
      <c r="J74" s="2" t="s">
        <v>91</v>
      </c>
      <c r="K74" s="3" t="s">
        <v>92</v>
      </c>
      <c r="L74" s="2"/>
      <c r="M74" s="27" t="s">
        <v>122</v>
      </c>
      <c r="N74" s="41" t="s">
        <v>85</v>
      </c>
      <c r="O74" s="42" t="s">
        <v>875</v>
      </c>
      <c r="P74" s="42" t="s">
        <v>341</v>
      </c>
      <c r="Q74" s="42" t="s">
        <v>89</v>
      </c>
      <c r="R74" s="42" t="s">
        <v>150</v>
      </c>
      <c r="S74" s="42" t="s">
        <v>89</v>
      </c>
      <c r="T74" s="42" t="s">
        <v>106</v>
      </c>
      <c r="U74" s="42" t="s">
        <v>91</v>
      </c>
      <c r="V74" s="42" t="s">
        <v>92</v>
      </c>
      <c r="W74" s="43"/>
      <c r="X74" s="46" t="s">
        <v>122</v>
      </c>
      <c r="Y74" s="63">
        <f t="shared" si="67"/>
        <v>1</v>
      </c>
      <c r="Z74" s="61">
        <f t="shared" si="55"/>
        <v>1</v>
      </c>
      <c r="AA74" s="61">
        <f t="shared" si="65"/>
        <v>1</v>
      </c>
      <c r="AB74" s="64">
        <f t="shared" si="49"/>
        <v>1</v>
      </c>
      <c r="AC74" s="61">
        <f t="shared" si="68"/>
        <v>1</v>
      </c>
      <c r="AD74" s="61">
        <f t="shared" ref="AD74:AD76" si="71">IF(H74="","",IF(LEFT(S74,LEN(H74))=H74,1,0))</f>
        <v>1</v>
      </c>
      <c r="AE74" s="61">
        <f t="shared" si="64"/>
        <v>1</v>
      </c>
      <c r="AF74" s="61">
        <f t="shared" si="66"/>
        <v>1</v>
      </c>
      <c r="AG74" s="64">
        <f t="shared" si="48"/>
        <v>1</v>
      </c>
      <c r="AH74" s="64" t="str">
        <f t="shared" si="19"/>
        <v/>
      </c>
      <c r="AI74" s="65">
        <f t="shared" si="20"/>
        <v>1</v>
      </c>
      <c r="AJ74" s="63">
        <f t="shared" si="69"/>
        <v>1</v>
      </c>
      <c r="AK74" s="61">
        <f t="shared" si="21"/>
        <v>1</v>
      </c>
      <c r="AL74" s="61">
        <f t="shared" si="22"/>
        <v>1</v>
      </c>
      <c r="AM74" s="64">
        <f t="shared" si="23"/>
        <v>1</v>
      </c>
      <c r="AN74" s="61">
        <f t="shared" si="24"/>
        <v>1</v>
      </c>
      <c r="AO74" s="61">
        <f t="shared" si="25"/>
        <v>1</v>
      </c>
      <c r="AP74" s="61">
        <f t="shared" si="26"/>
        <v>1</v>
      </c>
      <c r="AQ74" s="61">
        <f t="shared" si="27"/>
        <v>1</v>
      </c>
      <c r="AR74" s="64">
        <f t="shared" si="70"/>
        <v>1</v>
      </c>
      <c r="AS74" s="64" t="str">
        <f t="shared" si="29"/>
        <v/>
      </c>
      <c r="AT74" s="65">
        <f t="shared" si="30"/>
        <v>1</v>
      </c>
      <c r="AV74" s="10"/>
      <c r="AW74" s="10"/>
    </row>
    <row r="75" spans="2:49" s="10" customFormat="1" ht="12" x14ac:dyDescent="0.2">
      <c r="B75" s="45"/>
      <c r="C75" s="3" t="s">
        <v>888</v>
      </c>
      <c r="D75" s="2" t="s">
        <v>340</v>
      </c>
      <c r="E75" s="2" t="s">
        <v>152</v>
      </c>
      <c r="F75" s="3"/>
      <c r="G75" s="2"/>
      <c r="H75" s="3" t="s">
        <v>138</v>
      </c>
      <c r="I75" s="3" t="s">
        <v>140</v>
      </c>
      <c r="J75" s="2" t="s">
        <v>342</v>
      </c>
      <c r="K75" s="2"/>
      <c r="L75" s="2"/>
      <c r="M75" s="27"/>
      <c r="N75" s="41" t="s">
        <v>888</v>
      </c>
      <c r="O75" s="42" t="s">
        <v>340</v>
      </c>
      <c r="P75" s="42" t="s">
        <v>91</v>
      </c>
      <c r="Q75" s="42" t="s">
        <v>833</v>
      </c>
      <c r="R75" s="42" t="s">
        <v>833</v>
      </c>
      <c r="S75" s="42" t="s">
        <v>889</v>
      </c>
      <c r="T75" s="42" t="s">
        <v>349</v>
      </c>
      <c r="U75" s="42" t="s">
        <v>890</v>
      </c>
      <c r="V75" s="43"/>
      <c r="W75" s="43"/>
      <c r="X75" s="44"/>
      <c r="Y75" s="60">
        <f t="shared" si="67"/>
        <v>1</v>
      </c>
      <c r="Z75" s="61">
        <f t="shared" ref="Z75:Z82" si="72">IF(D75="","",IF(LEFT(O75,LEN(D75))=D75,1,0))</f>
        <v>1</v>
      </c>
      <c r="AA75" s="61">
        <f t="shared" si="65"/>
        <v>1</v>
      </c>
      <c r="AB75" s="61" t="str">
        <f t="shared" si="49"/>
        <v/>
      </c>
      <c r="AC75" s="61" t="str">
        <f t="shared" ref="AC75:AC95" si="73">IF(G75="","",IF(LEFT(R75,LEN(G75))=G75,1,0))</f>
        <v/>
      </c>
      <c r="AD75" s="61">
        <f t="shared" si="71"/>
        <v>1</v>
      </c>
      <c r="AE75" s="61">
        <f t="shared" si="64"/>
        <v>1</v>
      </c>
      <c r="AF75" s="61">
        <f t="shared" si="66"/>
        <v>1</v>
      </c>
      <c r="AG75" s="61" t="str">
        <f t="shared" si="48"/>
        <v/>
      </c>
      <c r="AH75" s="61" t="str">
        <f t="shared" si="19"/>
        <v/>
      </c>
      <c r="AI75" s="62" t="str">
        <f t="shared" si="20"/>
        <v/>
      </c>
      <c r="AJ75" s="60">
        <f t="shared" si="69"/>
        <v>1</v>
      </c>
      <c r="AK75" s="61">
        <f t="shared" si="21"/>
        <v>1</v>
      </c>
      <c r="AL75" s="61">
        <f t="shared" si="22"/>
        <v>1</v>
      </c>
      <c r="AM75" s="61" t="str">
        <f t="shared" si="23"/>
        <v/>
      </c>
      <c r="AN75" s="61" t="str">
        <f t="shared" si="24"/>
        <v/>
      </c>
      <c r="AO75" s="61">
        <f t="shared" si="25"/>
        <v>1</v>
      </c>
      <c r="AP75" s="61">
        <f t="shared" si="26"/>
        <v>1</v>
      </c>
      <c r="AQ75" s="61">
        <f t="shared" si="27"/>
        <v>1</v>
      </c>
      <c r="AR75" s="61" t="str">
        <f t="shared" si="70"/>
        <v/>
      </c>
      <c r="AS75" s="61" t="str">
        <f t="shared" si="29"/>
        <v/>
      </c>
      <c r="AT75" s="62" t="str">
        <f t="shared" si="30"/>
        <v/>
      </c>
      <c r="AV75" s="39"/>
      <c r="AW75" s="39"/>
    </row>
    <row r="76" spans="2:49" x14ac:dyDescent="0.2">
      <c r="B76" s="51" t="s">
        <v>65</v>
      </c>
      <c r="C76" s="2" t="s">
        <v>90</v>
      </c>
      <c r="D76" s="2" t="s">
        <v>343</v>
      </c>
      <c r="E76" s="3" t="s">
        <v>160</v>
      </c>
      <c r="F76" s="3" t="s">
        <v>83</v>
      </c>
      <c r="G76" s="2" t="s">
        <v>95</v>
      </c>
      <c r="H76" s="3" t="s">
        <v>85</v>
      </c>
      <c r="I76" s="2" t="s">
        <v>88</v>
      </c>
      <c r="J76" s="2" t="s">
        <v>91</v>
      </c>
      <c r="K76" s="3" t="s">
        <v>92</v>
      </c>
      <c r="L76" s="2"/>
      <c r="M76" s="27" t="s">
        <v>891</v>
      </c>
      <c r="N76" s="41" t="s">
        <v>90</v>
      </c>
      <c r="O76" s="42" t="s">
        <v>343</v>
      </c>
      <c r="P76" s="42" t="s">
        <v>160</v>
      </c>
      <c r="Q76" s="42" t="s">
        <v>83</v>
      </c>
      <c r="R76" s="42" t="s">
        <v>95</v>
      </c>
      <c r="S76" s="42" t="s">
        <v>85</v>
      </c>
      <c r="T76" s="68" t="s">
        <v>88</v>
      </c>
      <c r="U76" s="42" t="s">
        <v>91</v>
      </c>
      <c r="V76" s="42" t="s">
        <v>92</v>
      </c>
      <c r="W76" s="43"/>
      <c r="X76" s="46" t="s">
        <v>891</v>
      </c>
      <c r="Y76" s="60">
        <f t="shared" si="67"/>
        <v>1</v>
      </c>
      <c r="Z76" s="61">
        <f t="shared" si="72"/>
        <v>1</v>
      </c>
      <c r="AA76" s="61">
        <f t="shared" ref="AA76:AA82" si="74">IF(E76="","",IF(LEFT(P76,LEN(E76))=E76,1,0))</f>
        <v>1</v>
      </c>
      <c r="AB76" s="61">
        <f t="shared" si="49"/>
        <v>1</v>
      </c>
      <c r="AC76" s="61">
        <f t="shared" si="73"/>
        <v>1</v>
      </c>
      <c r="AD76" s="61">
        <f t="shared" si="71"/>
        <v>1</v>
      </c>
      <c r="AE76" s="61">
        <f t="shared" si="64"/>
        <v>1</v>
      </c>
      <c r="AF76" s="61">
        <f t="shared" si="66"/>
        <v>1</v>
      </c>
      <c r="AG76" s="61">
        <f t="shared" si="48"/>
        <v>1</v>
      </c>
      <c r="AH76" s="61" t="str">
        <f t="shared" si="19"/>
        <v/>
      </c>
      <c r="AI76" s="62">
        <f t="shared" si="20"/>
        <v>1</v>
      </c>
      <c r="AJ76" s="60">
        <f t="shared" si="69"/>
        <v>1</v>
      </c>
      <c r="AK76" s="61">
        <f t="shared" si="21"/>
        <v>1</v>
      </c>
      <c r="AL76" s="61">
        <f t="shared" si="22"/>
        <v>1</v>
      </c>
      <c r="AM76" s="61">
        <f t="shared" si="23"/>
        <v>1</v>
      </c>
      <c r="AN76" s="61">
        <f t="shared" si="24"/>
        <v>1</v>
      </c>
      <c r="AO76" s="61">
        <f t="shared" si="25"/>
        <v>1</v>
      </c>
      <c r="AP76" s="61">
        <f t="shared" si="26"/>
        <v>1</v>
      </c>
      <c r="AQ76" s="61">
        <f t="shared" si="27"/>
        <v>1</v>
      </c>
      <c r="AR76" s="61">
        <f t="shared" si="70"/>
        <v>1</v>
      </c>
      <c r="AS76" s="61" t="str">
        <f t="shared" si="29"/>
        <v/>
      </c>
      <c r="AT76" s="62">
        <f t="shared" si="30"/>
        <v>1</v>
      </c>
    </row>
    <row r="77" spans="2:49" x14ac:dyDescent="0.2">
      <c r="B77" s="45"/>
      <c r="C77" s="2" t="s">
        <v>128</v>
      </c>
      <c r="D77" s="2" t="s">
        <v>344</v>
      </c>
      <c r="E77" s="3" t="s">
        <v>124</v>
      </c>
      <c r="F77" s="3" t="s">
        <v>83</v>
      </c>
      <c r="G77" s="2" t="s">
        <v>97</v>
      </c>
      <c r="H77" s="3" t="s">
        <v>839</v>
      </c>
      <c r="I77" s="2" t="s">
        <v>95</v>
      </c>
      <c r="J77" s="2" t="s">
        <v>90</v>
      </c>
      <c r="K77" s="2"/>
      <c r="L77" s="2"/>
      <c r="M77" s="27"/>
      <c r="N77" s="41" t="s">
        <v>837</v>
      </c>
      <c r="O77" s="42" t="s">
        <v>892</v>
      </c>
      <c r="P77" s="42" t="s">
        <v>845</v>
      </c>
      <c r="Q77" s="42" t="s">
        <v>83</v>
      </c>
      <c r="R77" s="42" t="s">
        <v>97</v>
      </c>
      <c r="S77" s="42" t="s">
        <v>839</v>
      </c>
      <c r="T77" s="42" t="s">
        <v>933</v>
      </c>
      <c r="U77" s="42" t="s">
        <v>90</v>
      </c>
      <c r="V77" s="43"/>
      <c r="W77" s="43"/>
      <c r="X77" s="44"/>
      <c r="Y77" s="60">
        <f t="shared" si="67"/>
        <v>1</v>
      </c>
      <c r="Z77" s="61">
        <f t="shared" si="72"/>
        <v>1</v>
      </c>
      <c r="AA77" s="61">
        <f t="shared" si="74"/>
        <v>1</v>
      </c>
      <c r="AB77" s="61">
        <f t="shared" si="49"/>
        <v>1</v>
      </c>
      <c r="AC77" s="61">
        <f t="shared" si="73"/>
        <v>1</v>
      </c>
      <c r="AD77" s="61">
        <f t="shared" ref="AD77:AD98" si="75">IF(H77="","",IF(LEFT(S77,LEN(H77))=H77,1,0))</f>
        <v>1</v>
      </c>
      <c r="AE77" s="61">
        <f t="shared" si="64"/>
        <v>0</v>
      </c>
      <c r="AF77" s="61">
        <f t="shared" si="66"/>
        <v>1</v>
      </c>
      <c r="AG77" s="61" t="str">
        <f t="shared" si="48"/>
        <v/>
      </c>
      <c r="AH77" s="61" t="str">
        <f t="shared" si="19"/>
        <v/>
      </c>
      <c r="AI77" s="62" t="str">
        <f t="shared" si="20"/>
        <v/>
      </c>
      <c r="AJ77" s="60">
        <f t="shared" si="69"/>
        <v>1</v>
      </c>
      <c r="AK77" s="61">
        <f t="shared" si="21"/>
        <v>1</v>
      </c>
      <c r="AL77" s="61">
        <f t="shared" si="22"/>
        <v>1</v>
      </c>
      <c r="AM77" s="61">
        <f t="shared" si="23"/>
        <v>1</v>
      </c>
      <c r="AN77" s="61">
        <f t="shared" si="24"/>
        <v>1</v>
      </c>
      <c r="AO77" s="61">
        <f t="shared" si="25"/>
        <v>1</v>
      </c>
      <c r="AP77" s="61">
        <v>1</v>
      </c>
      <c r="AQ77" s="61">
        <f t="shared" si="27"/>
        <v>1</v>
      </c>
      <c r="AR77" s="61" t="str">
        <f t="shared" si="70"/>
        <v/>
      </c>
      <c r="AS77" s="61" t="str">
        <f t="shared" si="29"/>
        <v/>
      </c>
      <c r="AT77" s="62" t="str">
        <f t="shared" si="30"/>
        <v/>
      </c>
    </row>
    <row r="78" spans="2:49" x14ac:dyDescent="0.2">
      <c r="B78" s="51" t="s">
        <v>66</v>
      </c>
      <c r="C78" s="2" t="s">
        <v>244</v>
      </c>
      <c r="D78" s="2" t="s">
        <v>171</v>
      </c>
      <c r="E78" s="3" t="s">
        <v>167</v>
      </c>
      <c r="F78" s="3" t="s">
        <v>89</v>
      </c>
      <c r="G78" s="2" t="s">
        <v>81</v>
      </c>
      <c r="H78" s="3" t="s">
        <v>167</v>
      </c>
      <c r="I78" s="2" t="s">
        <v>249</v>
      </c>
      <c r="J78" s="2" t="s">
        <v>212</v>
      </c>
      <c r="K78" s="3" t="s">
        <v>322</v>
      </c>
      <c r="L78" s="2"/>
      <c r="M78" s="27"/>
      <c r="N78" s="41" t="s">
        <v>244</v>
      </c>
      <c r="O78" s="42" t="s">
        <v>171</v>
      </c>
      <c r="P78" s="42" t="s">
        <v>167</v>
      </c>
      <c r="Q78" s="42" t="s">
        <v>89</v>
      </c>
      <c r="R78" s="42" t="s">
        <v>81</v>
      </c>
      <c r="S78" s="42" t="s">
        <v>167</v>
      </c>
      <c r="T78" s="42" t="s">
        <v>935</v>
      </c>
      <c r="U78" s="42" t="s">
        <v>212</v>
      </c>
      <c r="V78" s="42" t="s">
        <v>322</v>
      </c>
      <c r="W78" s="43"/>
      <c r="X78" s="44"/>
      <c r="Y78" s="60">
        <f t="shared" ref="Y78:Y80" si="76">IF(C78="","",IF(LEFT(N78,LEN(C78))=C78,1,0))</f>
        <v>1</v>
      </c>
      <c r="Z78" s="61">
        <f t="shared" si="72"/>
        <v>1</v>
      </c>
      <c r="AA78" s="61">
        <f t="shared" si="74"/>
        <v>1</v>
      </c>
      <c r="AB78" s="61">
        <f t="shared" si="49"/>
        <v>1</v>
      </c>
      <c r="AC78" s="61">
        <f t="shared" si="73"/>
        <v>1</v>
      </c>
      <c r="AD78" s="61">
        <f t="shared" si="75"/>
        <v>1</v>
      </c>
      <c r="AE78" s="61">
        <f t="shared" si="64"/>
        <v>1</v>
      </c>
      <c r="AF78" s="61">
        <f t="shared" si="66"/>
        <v>1</v>
      </c>
      <c r="AG78" s="61">
        <f t="shared" si="48"/>
        <v>1</v>
      </c>
      <c r="AH78" s="61" t="str">
        <f t="shared" si="19"/>
        <v/>
      </c>
      <c r="AI78" s="62" t="str">
        <f t="shared" si="20"/>
        <v/>
      </c>
      <c r="AJ78" s="60">
        <f t="shared" si="69"/>
        <v>1</v>
      </c>
      <c r="AK78" s="61">
        <f t="shared" si="21"/>
        <v>1</v>
      </c>
      <c r="AL78" s="61">
        <f t="shared" si="22"/>
        <v>1</v>
      </c>
      <c r="AM78" s="61">
        <f t="shared" si="23"/>
        <v>1</v>
      </c>
      <c r="AN78" s="61">
        <f t="shared" si="24"/>
        <v>1</v>
      </c>
      <c r="AO78" s="61">
        <f t="shared" si="25"/>
        <v>1</v>
      </c>
      <c r="AP78" s="61">
        <f t="shared" si="26"/>
        <v>1</v>
      </c>
      <c r="AQ78" s="61">
        <f t="shared" si="27"/>
        <v>1</v>
      </c>
      <c r="AR78" s="61">
        <f t="shared" si="70"/>
        <v>1</v>
      </c>
      <c r="AS78" s="61" t="str">
        <f t="shared" si="29"/>
        <v/>
      </c>
      <c r="AT78" s="62" t="str">
        <f t="shared" si="30"/>
        <v/>
      </c>
    </row>
    <row r="79" spans="2:49" x14ac:dyDescent="0.2">
      <c r="B79" s="45"/>
      <c r="C79" s="2" t="s">
        <v>243</v>
      </c>
      <c r="D79" s="2" t="s">
        <v>245</v>
      </c>
      <c r="E79" s="2" t="s">
        <v>246</v>
      </c>
      <c r="F79" s="3" t="s">
        <v>89</v>
      </c>
      <c r="G79" s="3" t="s">
        <v>173</v>
      </c>
      <c r="H79" s="3" t="s">
        <v>89</v>
      </c>
      <c r="I79" s="2" t="s">
        <v>210</v>
      </c>
      <c r="J79" s="2" t="s">
        <v>207</v>
      </c>
      <c r="K79" s="3" t="s">
        <v>88</v>
      </c>
      <c r="L79" s="2"/>
      <c r="M79" s="27"/>
      <c r="N79" s="41" t="s">
        <v>243</v>
      </c>
      <c r="O79" s="42" t="s">
        <v>245</v>
      </c>
      <c r="P79" s="42" t="s">
        <v>246</v>
      </c>
      <c r="Q79" s="42" t="s">
        <v>89</v>
      </c>
      <c r="R79" s="42" t="s">
        <v>173</v>
      </c>
      <c r="S79" s="42" t="s">
        <v>89</v>
      </c>
      <c r="T79" s="42" t="s">
        <v>934</v>
      </c>
      <c r="U79" s="42" t="s">
        <v>207</v>
      </c>
      <c r="V79" s="42" t="s">
        <v>88</v>
      </c>
      <c r="W79" s="43"/>
      <c r="X79" s="44"/>
      <c r="Y79" s="60">
        <f t="shared" si="76"/>
        <v>1</v>
      </c>
      <c r="Z79" s="61">
        <f t="shared" si="72"/>
        <v>1</v>
      </c>
      <c r="AA79" s="61">
        <f t="shared" si="74"/>
        <v>1</v>
      </c>
      <c r="AB79" s="61">
        <f t="shared" si="49"/>
        <v>1</v>
      </c>
      <c r="AC79" s="61">
        <f t="shared" si="73"/>
        <v>1</v>
      </c>
      <c r="AD79" s="61">
        <f t="shared" si="75"/>
        <v>1</v>
      </c>
      <c r="AE79" s="61">
        <f t="shared" si="64"/>
        <v>1</v>
      </c>
      <c r="AF79" s="61">
        <f t="shared" si="66"/>
        <v>1</v>
      </c>
      <c r="AG79" s="61">
        <f t="shared" si="48"/>
        <v>1</v>
      </c>
      <c r="AH79" s="61" t="str">
        <f t="shared" si="19"/>
        <v/>
      </c>
      <c r="AI79" s="62" t="str">
        <f t="shared" si="20"/>
        <v/>
      </c>
      <c r="AJ79" s="60">
        <f t="shared" si="69"/>
        <v>1</v>
      </c>
      <c r="AK79" s="61">
        <f t="shared" si="21"/>
        <v>1</v>
      </c>
      <c r="AL79" s="61">
        <f t="shared" si="22"/>
        <v>1</v>
      </c>
      <c r="AM79" s="61">
        <f t="shared" si="23"/>
        <v>1</v>
      </c>
      <c r="AN79" s="61">
        <f t="shared" si="24"/>
        <v>1</v>
      </c>
      <c r="AO79" s="61">
        <f t="shared" si="25"/>
        <v>1</v>
      </c>
      <c r="AP79" s="61">
        <f t="shared" si="26"/>
        <v>1</v>
      </c>
      <c r="AQ79" s="61">
        <f t="shared" si="27"/>
        <v>1</v>
      </c>
      <c r="AR79" s="61">
        <f t="shared" si="70"/>
        <v>1</v>
      </c>
      <c r="AS79" s="61" t="str">
        <f t="shared" si="29"/>
        <v/>
      </c>
      <c r="AT79" s="62" t="str">
        <f t="shared" si="30"/>
        <v/>
      </c>
    </row>
    <row r="80" spans="2:49" x14ac:dyDescent="0.2">
      <c r="B80" s="51" t="s">
        <v>67</v>
      </c>
      <c r="C80" s="3" t="s">
        <v>105</v>
      </c>
      <c r="D80" s="3" t="s">
        <v>131</v>
      </c>
      <c r="E80" s="3" t="s">
        <v>131</v>
      </c>
      <c r="F80" s="3" t="s">
        <v>89</v>
      </c>
      <c r="G80" s="2" t="s">
        <v>856</v>
      </c>
      <c r="H80" s="3" t="s">
        <v>932</v>
      </c>
      <c r="I80" s="2" t="s">
        <v>100</v>
      </c>
      <c r="J80" s="3" t="s">
        <v>87</v>
      </c>
      <c r="K80" s="3" t="s">
        <v>92</v>
      </c>
      <c r="L80" s="3" t="s">
        <v>85</v>
      </c>
      <c r="M80" s="27"/>
      <c r="N80" s="41" t="s">
        <v>100</v>
      </c>
      <c r="O80" s="42" t="s">
        <v>256</v>
      </c>
      <c r="P80" s="42" t="s">
        <v>256</v>
      </c>
      <c r="Q80" s="42" t="s">
        <v>89</v>
      </c>
      <c r="R80" s="42" t="s">
        <v>856</v>
      </c>
      <c r="S80" s="42" t="s">
        <v>893</v>
      </c>
      <c r="T80" s="42" t="s">
        <v>92</v>
      </c>
      <c r="U80" s="42" t="s">
        <v>87</v>
      </c>
      <c r="V80" s="42" t="s">
        <v>92</v>
      </c>
      <c r="W80" s="42" t="s">
        <v>85</v>
      </c>
      <c r="X80" s="44"/>
      <c r="Y80" s="60">
        <f t="shared" si="76"/>
        <v>1</v>
      </c>
      <c r="Z80" s="61">
        <f t="shared" si="72"/>
        <v>1</v>
      </c>
      <c r="AA80" s="61">
        <f t="shared" si="74"/>
        <v>1</v>
      </c>
      <c r="AB80" s="61">
        <f t="shared" si="49"/>
        <v>1</v>
      </c>
      <c r="AC80" s="61">
        <f t="shared" si="73"/>
        <v>1</v>
      </c>
      <c r="AD80" s="61">
        <f t="shared" si="75"/>
        <v>1</v>
      </c>
      <c r="AE80" s="61">
        <f t="shared" si="64"/>
        <v>0</v>
      </c>
      <c r="AF80" s="61">
        <f t="shared" si="66"/>
        <v>1</v>
      </c>
      <c r="AG80" s="61">
        <f t="shared" si="48"/>
        <v>1</v>
      </c>
      <c r="AH80" s="61">
        <f t="shared" si="19"/>
        <v>1</v>
      </c>
      <c r="AI80" s="62" t="str">
        <f t="shared" si="20"/>
        <v/>
      </c>
      <c r="AJ80" s="60">
        <f t="shared" si="69"/>
        <v>1</v>
      </c>
      <c r="AK80" s="61">
        <f t="shared" si="21"/>
        <v>1</v>
      </c>
      <c r="AL80" s="61">
        <f t="shared" si="22"/>
        <v>1</v>
      </c>
      <c r="AM80" s="61">
        <f t="shared" si="23"/>
        <v>1</v>
      </c>
      <c r="AN80" s="61">
        <f t="shared" si="24"/>
        <v>1</v>
      </c>
      <c r="AO80" s="61">
        <f t="shared" si="25"/>
        <v>1</v>
      </c>
      <c r="AP80" s="61">
        <v>1</v>
      </c>
      <c r="AQ80" s="61">
        <f t="shared" si="27"/>
        <v>1</v>
      </c>
      <c r="AR80" s="61">
        <f t="shared" si="70"/>
        <v>1</v>
      </c>
      <c r="AS80" s="61">
        <f t="shared" si="29"/>
        <v>1</v>
      </c>
      <c r="AT80" s="62" t="str">
        <f t="shared" si="30"/>
        <v/>
      </c>
    </row>
    <row r="81" spans="2:46" x14ac:dyDescent="0.2">
      <c r="B81" s="45"/>
      <c r="C81" s="2" t="s">
        <v>345</v>
      </c>
      <c r="D81" s="2" t="s">
        <v>346</v>
      </c>
      <c r="E81" s="3" t="s">
        <v>178</v>
      </c>
      <c r="F81" s="3" t="s">
        <v>100</v>
      </c>
      <c r="G81" s="2" t="s">
        <v>896</v>
      </c>
      <c r="H81" s="3" t="s">
        <v>273</v>
      </c>
      <c r="I81" s="2" t="s">
        <v>95</v>
      </c>
      <c r="J81" s="3" t="s">
        <v>98</v>
      </c>
      <c r="K81" s="2"/>
      <c r="L81" s="2"/>
      <c r="M81" s="27"/>
      <c r="N81" s="41" t="s">
        <v>894</v>
      </c>
      <c r="O81" s="42" t="s">
        <v>895</v>
      </c>
      <c r="P81" s="42" t="s">
        <v>225</v>
      </c>
      <c r="Q81" s="42" t="s">
        <v>100</v>
      </c>
      <c r="R81" s="42" t="s">
        <v>896</v>
      </c>
      <c r="S81" s="42" t="s">
        <v>273</v>
      </c>
      <c r="T81" s="42" t="s">
        <v>95</v>
      </c>
      <c r="U81" s="42" t="s">
        <v>98</v>
      </c>
      <c r="V81" s="43"/>
      <c r="W81" s="43"/>
      <c r="X81" s="44"/>
      <c r="Y81" s="60">
        <f>IF(C81="","",IF(LEFT(N81,LEN(C81))=C81,1,0))</f>
        <v>1</v>
      </c>
      <c r="Z81" s="61">
        <f t="shared" si="72"/>
        <v>1</v>
      </c>
      <c r="AA81" s="61">
        <f t="shared" si="74"/>
        <v>1</v>
      </c>
      <c r="AB81" s="61">
        <f t="shared" si="49"/>
        <v>1</v>
      </c>
      <c r="AC81" s="61">
        <f t="shared" si="73"/>
        <v>1</v>
      </c>
      <c r="AD81" s="61">
        <f t="shared" si="75"/>
        <v>1</v>
      </c>
      <c r="AE81" s="61">
        <f t="shared" si="64"/>
        <v>1</v>
      </c>
      <c r="AF81" s="61">
        <f t="shared" si="66"/>
        <v>1</v>
      </c>
      <c r="AG81" s="61" t="str">
        <f t="shared" si="48"/>
        <v/>
      </c>
      <c r="AH81" s="61" t="str">
        <f t="shared" si="19"/>
        <v/>
      </c>
      <c r="AI81" s="62" t="str">
        <f t="shared" si="20"/>
        <v/>
      </c>
      <c r="AJ81" s="60">
        <f t="shared" si="69"/>
        <v>1</v>
      </c>
      <c r="AK81" s="61">
        <f t="shared" si="21"/>
        <v>1</v>
      </c>
      <c r="AL81" s="61">
        <f t="shared" si="22"/>
        <v>1</v>
      </c>
      <c r="AM81" s="61">
        <f t="shared" si="23"/>
        <v>1</v>
      </c>
      <c r="AN81" s="61">
        <f t="shared" si="24"/>
        <v>1</v>
      </c>
      <c r="AO81" s="61">
        <f t="shared" si="25"/>
        <v>1</v>
      </c>
      <c r="AP81" s="61">
        <f t="shared" si="26"/>
        <v>1</v>
      </c>
      <c r="AQ81" s="61">
        <f t="shared" si="27"/>
        <v>1</v>
      </c>
      <c r="AR81" s="61" t="str">
        <f t="shared" si="70"/>
        <v/>
      </c>
      <c r="AS81" s="61" t="str">
        <f t="shared" si="29"/>
        <v/>
      </c>
      <c r="AT81" s="62" t="str">
        <f t="shared" si="30"/>
        <v/>
      </c>
    </row>
    <row r="82" spans="2:46" x14ac:dyDescent="0.2">
      <c r="B82" s="51" t="s">
        <v>68</v>
      </c>
      <c r="C82" s="2" t="s">
        <v>88</v>
      </c>
      <c r="D82" s="2" t="s">
        <v>256</v>
      </c>
      <c r="E82" s="2" t="s">
        <v>256</v>
      </c>
      <c r="F82" s="2" t="s">
        <v>89</v>
      </c>
      <c r="G82" s="2" t="s">
        <v>81</v>
      </c>
      <c r="H82" s="3" t="s">
        <v>167</v>
      </c>
      <c r="I82" s="2" t="s">
        <v>252</v>
      </c>
      <c r="J82" s="52" t="s">
        <v>240</v>
      </c>
      <c r="K82" s="2"/>
      <c r="L82" s="2"/>
      <c r="M82" s="53" t="s">
        <v>85</v>
      </c>
      <c r="N82" s="41" t="s">
        <v>88</v>
      </c>
      <c r="O82" s="42" t="s">
        <v>256</v>
      </c>
      <c r="P82" s="42" t="s">
        <v>256</v>
      </c>
      <c r="Q82" s="42" t="s">
        <v>89</v>
      </c>
      <c r="R82" s="42" t="s">
        <v>81</v>
      </c>
      <c r="S82" s="42" t="s">
        <v>167</v>
      </c>
      <c r="T82" s="42" t="s">
        <v>252</v>
      </c>
      <c r="U82" s="42" t="s">
        <v>240</v>
      </c>
      <c r="V82" s="43"/>
      <c r="W82" s="43"/>
      <c r="X82" s="46" t="s">
        <v>85</v>
      </c>
      <c r="Y82" s="60">
        <f>IF(C82="","",IF(LEFT(N82,LEN(C82))=C82,1,0))</f>
        <v>1</v>
      </c>
      <c r="Z82" s="61">
        <f t="shared" si="72"/>
        <v>1</v>
      </c>
      <c r="AA82" s="61">
        <f t="shared" si="74"/>
        <v>1</v>
      </c>
      <c r="AB82" s="61">
        <f t="shared" si="49"/>
        <v>1</v>
      </c>
      <c r="AC82" s="61">
        <f t="shared" si="73"/>
        <v>1</v>
      </c>
      <c r="AD82" s="61">
        <f t="shared" si="75"/>
        <v>1</v>
      </c>
      <c r="AE82" s="61">
        <f t="shared" si="64"/>
        <v>1</v>
      </c>
      <c r="AF82" s="61">
        <f t="shared" si="66"/>
        <v>1</v>
      </c>
      <c r="AG82" s="61" t="str">
        <f t="shared" si="48"/>
        <v/>
      </c>
      <c r="AH82" s="61" t="str">
        <f t="shared" si="19"/>
        <v/>
      </c>
      <c r="AI82" s="62">
        <f t="shared" si="20"/>
        <v>1</v>
      </c>
      <c r="AJ82" s="60">
        <f t="shared" si="69"/>
        <v>1</v>
      </c>
      <c r="AK82" s="61">
        <f t="shared" si="21"/>
        <v>1</v>
      </c>
      <c r="AL82" s="61">
        <f t="shared" si="22"/>
        <v>1</v>
      </c>
      <c r="AM82" s="61">
        <f t="shared" si="23"/>
        <v>1</v>
      </c>
      <c r="AN82" s="61">
        <f t="shared" si="24"/>
        <v>1</v>
      </c>
      <c r="AO82" s="61">
        <f t="shared" si="25"/>
        <v>1</v>
      </c>
      <c r="AP82" s="61">
        <f t="shared" si="26"/>
        <v>1</v>
      </c>
      <c r="AQ82" s="61">
        <f t="shared" si="27"/>
        <v>1</v>
      </c>
      <c r="AR82" s="61" t="str">
        <f t="shared" si="70"/>
        <v/>
      </c>
      <c r="AS82" s="61" t="str">
        <f t="shared" si="29"/>
        <v/>
      </c>
      <c r="AT82" s="62">
        <f t="shared" si="30"/>
        <v>1</v>
      </c>
    </row>
    <row r="83" spans="2:46" x14ac:dyDescent="0.2">
      <c r="B83" s="45"/>
      <c r="C83" s="2" t="s">
        <v>88</v>
      </c>
      <c r="D83" s="2" t="s">
        <v>256</v>
      </c>
      <c r="E83" s="2" t="s">
        <v>256</v>
      </c>
      <c r="F83" s="2" t="s">
        <v>89</v>
      </c>
      <c r="G83" s="2" t="s">
        <v>81</v>
      </c>
      <c r="H83" s="2" t="s">
        <v>167</v>
      </c>
      <c r="I83" s="2" t="s">
        <v>252</v>
      </c>
      <c r="J83" s="2" t="s">
        <v>240</v>
      </c>
      <c r="K83" s="2"/>
      <c r="L83" s="2"/>
      <c r="M83" s="27"/>
      <c r="N83" s="41" t="s">
        <v>88</v>
      </c>
      <c r="O83" s="42" t="s">
        <v>256</v>
      </c>
      <c r="P83" s="42" t="s">
        <v>256</v>
      </c>
      <c r="Q83" s="42" t="s">
        <v>89</v>
      </c>
      <c r="R83" s="42" t="s">
        <v>81</v>
      </c>
      <c r="S83" s="42" t="s">
        <v>167</v>
      </c>
      <c r="T83" s="42" t="s">
        <v>252</v>
      </c>
      <c r="U83" s="42" t="s">
        <v>240</v>
      </c>
      <c r="V83" s="43"/>
      <c r="W83" s="43"/>
      <c r="X83" s="46" t="s">
        <v>85</v>
      </c>
      <c r="Y83" s="60">
        <f>IF(C83="","",IF(LEFT(N83,LEN(C83))=C83,1,0))</f>
        <v>1</v>
      </c>
      <c r="Z83" s="61">
        <f t="shared" ref="Z83:Z95" si="77">IF(D83="","",IF(LEFT(O83,LEN(D83))=D83,1,0))</f>
        <v>1</v>
      </c>
      <c r="AA83" s="61">
        <f t="shared" ref="AA83:AA89" si="78">IF(E83="","",IF(LEFT(P83,LEN(E83))=E83,1,0))</f>
        <v>1</v>
      </c>
      <c r="AB83" s="61">
        <f t="shared" si="49"/>
        <v>1</v>
      </c>
      <c r="AC83" s="61">
        <f t="shared" si="73"/>
        <v>1</v>
      </c>
      <c r="AD83" s="61">
        <f t="shared" si="75"/>
        <v>1</v>
      </c>
      <c r="AE83" s="61">
        <f t="shared" ref="AE83:AE94" si="79">IF(I83="","",IF(LEFT(T83,LEN(I83))=I83,1,0))</f>
        <v>1</v>
      </c>
      <c r="AF83" s="61">
        <f t="shared" si="66"/>
        <v>1</v>
      </c>
      <c r="AG83" s="61" t="str">
        <f t="shared" ref="AG83:AG114" si="80">IF(K83="","",IF(LEFT(V83,LEN(K83))=K83,1,0))</f>
        <v/>
      </c>
      <c r="AH83" s="61" t="str">
        <f t="shared" si="19"/>
        <v/>
      </c>
      <c r="AI83" s="62" t="str">
        <f t="shared" si="20"/>
        <v/>
      </c>
      <c r="AJ83" s="60">
        <f t="shared" si="69"/>
        <v>1</v>
      </c>
      <c r="AK83" s="61">
        <f t="shared" si="21"/>
        <v>1</v>
      </c>
      <c r="AL83" s="61">
        <f t="shared" si="22"/>
        <v>1</v>
      </c>
      <c r="AM83" s="61">
        <f t="shared" si="23"/>
        <v>1</v>
      </c>
      <c r="AN83" s="61">
        <f t="shared" si="24"/>
        <v>1</v>
      </c>
      <c r="AO83" s="61">
        <f t="shared" si="25"/>
        <v>1</v>
      </c>
      <c r="AP83" s="61">
        <f t="shared" si="26"/>
        <v>1</v>
      </c>
      <c r="AQ83" s="61">
        <f t="shared" si="27"/>
        <v>1</v>
      </c>
      <c r="AR83" s="61" t="str">
        <f t="shared" si="70"/>
        <v/>
      </c>
      <c r="AS83" s="61" t="str">
        <f t="shared" si="29"/>
        <v/>
      </c>
      <c r="AT83" s="62" t="str">
        <f t="shared" si="30"/>
        <v/>
      </c>
    </row>
    <row r="84" spans="2:46" x14ac:dyDescent="0.2">
      <c r="B84" s="51" t="s">
        <v>69</v>
      </c>
      <c r="C84" s="2" t="s">
        <v>264</v>
      </c>
      <c r="D84" s="2" t="s">
        <v>262</v>
      </c>
      <c r="E84" s="3" t="s">
        <v>160</v>
      </c>
      <c r="F84" s="2" t="s">
        <v>100</v>
      </c>
      <c r="G84" s="2" t="s">
        <v>257</v>
      </c>
      <c r="H84" s="2" t="s">
        <v>88</v>
      </c>
      <c r="I84" s="2" t="s">
        <v>80</v>
      </c>
      <c r="J84" s="3" t="s">
        <v>260</v>
      </c>
      <c r="K84" s="2"/>
      <c r="L84" s="3" t="s">
        <v>89</v>
      </c>
      <c r="M84" s="27"/>
      <c r="N84" s="41" t="s">
        <v>264</v>
      </c>
      <c r="O84" s="42" t="s">
        <v>262</v>
      </c>
      <c r="P84" s="42" t="s">
        <v>160</v>
      </c>
      <c r="Q84" s="42" t="s">
        <v>100</v>
      </c>
      <c r="R84" s="42" t="s">
        <v>257</v>
      </c>
      <c r="S84" s="42" t="s">
        <v>88</v>
      </c>
      <c r="T84" s="42" t="s">
        <v>80</v>
      </c>
      <c r="U84" s="42" t="s">
        <v>260</v>
      </c>
      <c r="V84" s="43"/>
      <c r="W84" s="42" t="s">
        <v>89</v>
      </c>
      <c r="X84" s="44"/>
      <c r="Y84" s="60">
        <f t="shared" ref="Y84:Y88" si="81">IF(C84="","",IF(LEFT(N84,LEN(C84))=C84,1,0))</f>
        <v>1</v>
      </c>
      <c r="Z84" s="61">
        <f t="shared" si="77"/>
        <v>1</v>
      </c>
      <c r="AA84" s="61">
        <f t="shared" si="78"/>
        <v>1</v>
      </c>
      <c r="AB84" s="61">
        <f t="shared" ref="AB84:AB115" si="82">IF(F84="","",IF(LEFT(Q84,LEN(F84))=F84,1,0))</f>
        <v>1</v>
      </c>
      <c r="AC84" s="61">
        <f t="shared" si="73"/>
        <v>1</v>
      </c>
      <c r="AD84" s="61">
        <f t="shared" si="75"/>
        <v>1</v>
      </c>
      <c r="AE84" s="61">
        <f t="shared" si="79"/>
        <v>1</v>
      </c>
      <c r="AF84" s="61">
        <f>IF(J84="","",IF(LEFT(U84,LEN(J84))=J84,1,0))</f>
        <v>1</v>
      </c>
      <c r="AG84" s="61" t="str">
        <f t="shared" si="80"/>
        <v/>
      </c>
      <c r="AH84" s="61">
        <f t="shared" si="19"/>
        <v>1</v>
      </c>
      <c r="AI84" s="62" t="str">
        <f t="shared" si="20"/>
        <v/>
      </c>
      <c r="AJ84" s="60">
        <f t="shared" si="69"/>
        <v>1</v>
      </c>
      <c r="AK84" s="61">
        <f t="shared" si="21"/>
        <v>1</v>
      </c>
      <c r="AL84" s="61">
        <f t="shared" si="22"/>
        <v>1</v>
      </c>
      <c r="AM84" s="61">
        <f t="shared" si="23"/>
        <v>1</v>
      </c>
      <c r="AN84" s="61">
        <f t="shared" si="24"/>
        <v>1</v>
      </c>
      <c r="AO84" s="61">
        <f t="shared" si="25"/>
        <v>1</v>
      </c>
      <c r="AP84" s="61">
        <f t="shared" si="26"/>
        <v>1</v>
      </c>
      <c r="AQ84" s="61">
        <f t="shared" si="27"/>
        <v>1</v>
      </c>
      <c r="AR84" s="61" t="str">
        <f t="shared" si="70"/>
        <v/>
      </c>
      <c r="AS84" s="61">
        <f t="shared" si="29"/>
        <v>1</v>
      </c>
      <c r="AT84" s="62" t="str">
        <f t="shared" si="30"/>
        <v/>
      </c>
    </row>
    <row r="85" spans="2:46" x14ac:dyDescent="0.2">
      <c r="B85" s="45"/>
      <c r="C85" s="3" t="s">
        <v>141</v>
      </c>
      <c r="D85" s="2" t="s">
        <v>263</v>
      </c>
      <c r="E85" s="3" t="s">
        <v>81</v>
      </c>
      <c r="F85" s="2" t="s">
        <v>100</v>
      </c>
      <c r="G85" s="2" t="s">
        <v>257</v>
      </c>
      <c r="H85" s="2" t="s">
        <v>145</v>
      </c>
      <c r="I85" s="2" t="s">
        <v>348</v>
      </c>
      <c r="J85" s="3" t="s">
        <v>98</v>
      </c>
      <c r="K85" s="2"/>
      <c r="L85" s="3" t="s">
        <v>228</v>
      </c>
      <c r="M85" s="27"/>
      <c r="N85" s="41" t="s">
        <v>141</v>
      </c>
      <c r="O85" s="42" t="s">
        <v>263</v>
      </c>
      <c r="P85" s="42" t="s">
        <v>81</v>
      </c>
      <c r="Q85" s="42" t="s">
        <v>100</v>
      </c>
      <c r="R85" s="42" t="s">
        <v>257</v>
      </c>
      <c r="S85" s="42" t="s">
        <v>145</v>
      </c>
      <c r="T85" s="68" t="s">
        <v>348</v>
      </c>
      <c r="U85" s="42" t="s">
        <v>98</v>
      </c>
      <c r="V85" s="43"/>
      <c r="W85" s="42" t="s">
        <v>228</v>
      </c>
      <c r="X85" s="44"/>
      <c r="Y85" s="60">
        <f t="shared" si="81"/>
        <v>1</v>
      </c>
      <c r="Z85" s="61">
        <f t="shared" si="77"/>
        <v>1</v>
      </c>
      <c r="AA85" s="61">
        <f t="shared" si="78"/>
        <v>1</v>
      </c>
      <c r="AB85" s="61">
        <f t="shared" si="82"/>
        <v>1</v>
      </c>
      <c r="AC85" s="61">
        <f t="shared" si="73"/>
        <v>1</v>
      </c>
      <c r="AD85" s="61">
        <f t="shared" si="75"/>
        <v>1</v>
      </c>
      <c r="AE85" s="61">
        <f t="shared" si="79"/>
        <v>1</v>
      </c>
      <c r="AF85" s="61">
        <f>IF(J85="","",IF(LEFT(U85,LEN(J85))=J85,1,0))</f>
        <v>1</v>
      </c>
      <c r="AG85" s="61" t="str">
        <f t="shared" si="80"/>
        <v/>
      </c>
      <c r="AH85" s="61">
        <f t="shared" si="19"/>
        <v>1</v>
      </c>
      <c r="AI85" s="62" t="str">
        <f t="shared" si="20"/>
        <v/>
      </c>
      <c r="AJ85" s="60">
        <f t="shared" si="69"/>
        <v>1</v>
      </c>
      <c r="AK85" s="61">
        <f t="shared" si="21"/>
        <v>1</v>
      </c>
      <c r="AL85" s="61">
        <f t="shared" si="22"/>
        <v>1</v>
      </c>
      <c r="AM85" s="61">
        <f t="shared" si="23"/>
        <v>1</v>
      </c>
      <c r="AN85" s="61">
        <f t="shared" si="24"/>
        <v>1</v>
      </c>
      <c r="AO85" s="61">
        <f t="shared" si="25"/>
        <v>1</v>
      </c>
      <c r="AP85" s="61">
        <f t="shared" si="26"/>
        <v>1</v>
      </c>
      <c r="AQ85" s="61">
        <f t="shared" si="27"/>
        <v>1</v>
      </c>
      <c r="AR85" s="61" t="str">
        <f t="shared" si="70"/>
        <v/>
      </c>
      <c r="AS85" s="61">
        <f t="shared" si="29"/>
        <v>1</v>
      </c>
      <c r="AT85" s="62" t="str">
        <f t="shared" si="30"/>
        <v/>
      </c>
    </row>
    <row r="86" spans="2:46" x14ac:dyDescent="0.2">
      <c r="B86" s="51" t="s">
        <v>70</v>
      </c>
      <c r="C86" s="2" t="s">
        <v>122</v>
      </c>
      <c r="D86" s="2" t="s">
        <v>270</v>
      </c>
      <c r="E86" s="3" t="s">
        <v>897</v>
      </c>
      <c r="F86" s="2" t="s">
        <v>89</v>
      </c>
      <c r="G86" s="2" t="s">
        <v>150</v>
      </c>
      <c r="H86" s="2" t="s">
        <v>167</v>
      </c>
      <c r="I86" s="2" t="s">
        <v>252</v>
      </c>
      <c r="J86" s="2" t="s">
        <v>212</v>
      </c>
      <c r="K86" s="2" t="s">
        <v>92</v>
      </c>
      <c r="L86" s="2"/>
      <c r="M86" s="27"/>
      <c r="N86" s="41" t="s">
        <v>122</v>
      </c>
      <c r="O86" s="42" t="s">
        <v>270</v>
      </c>
      <c r="P86" s="42" t="s">
        <v>897</v>
      </c>
      <c r="Q86" s="42" t="s">
        <v>89</v>
      </c>
      <c r="R86" s="42" t="s">
        <v>150</v>
      </c>
      <c r="S86" s="42" t="s">
        <v>167</v>
      </c>
      <c r="T86" s="42" t="s">
        <v>936</v>
      </c>
      <c r="U86" s="42" t="s">
        <v>212</v>
      </c>
      <c r="V86" s="42" t="s">
        <v>92</v>
      </c>
      <c r="W86" s="43"/>
      <c r="X86" s="44"/>
      <c r="Y86" s="60">
        <f t="shared" si="81"/>
        <v>1</v>
      </c>
      <c r="Z86" s="61">
        <f t="shared" si="77"/>
        <v>1</v>
      </c>
      <c r="AA86" s="61">
        <f t="shared" si="78"/>
        <v>1</v>
      </c>
      <c r="AB86" s="61">
        <f t="shared" si="82"/>
        <v>1</v>
      </c>
      <c r="AC86" s="61">
        <f t="shared" si="73"/>
        <v>1</v>
      </c>
      <c r="AD86" s="61">
        <f t="shared" si="75"/>
        <v>1</v>
      </c>
      <c r="AE86" s="61">
        <f t="shared" si="79"/>
        <v>1</v>
      </c>
      <c r="AF86" s="61">
        <f>IF(J86="","",IF(LEFT(U86,LEN(J86))=J86,1,0))</f>
        <v>1</v>
      </c>
      <c r="AG86" s="61">
        <f t="shared" si="80"/>
        <v>1</v>
      </c>
      <c r="AH86" s="61" t="str">
        <f t="shared" ref="AH86:AH149" si="83">IF(L86="","",IF(LEFT(W86,LEN(L86))=L86,1,0))</f>
        <v/>
      </c>
      <c r="AI86" s="62" t="str">
        <f t="shared" ref="AI86:AI149" si="84">IF(M86="","",IF(LEFT(X86,LEN(M86))=M86,1,0))</f>
        <v/>
      </c>
      <c r="AJ86" s="60">
        <f t="shared" si="69"/>
        <v>1</v>
      </c>
      <c r="AK86" s="61">
        <f t="shared" ref="AK86:AK149" si="85">IF(D86="","",IF(LEFT(O86,LEN(D86))=D86,1,0))</f>
        <v>1</v>
      </c>
      <c r="AL86" s="61">
        <f t="shared" ref="AL86:AL149" si="86">IF(E86="","",IF(LEFT(P86,LEN(E86))=E86,1,0))</f>
        <v>1</v>
      </c>
      <c r="AM86" s="61">
        <f t="shared" ref="AM86:AM149" si="87">IF(F86="","",IF(LEFT(Q86,LEN(F86))=F86,1,0))</f>
        <v>1</v>
      </c>
      <c r="AN86" s="61">
        <f t="shared" ref="AN86:AN149" si="88">IF(G86="","",IF(LEFT(R86,LEN(G86))=G86,1,0))</f>
        <v>1</v>
      </c>
      <c r="AO86" s="61">
        <f t="shared" ref="AO86:AO149" si="89">IF(H86="","",IF(LEFT(S86,LEN(H86))=H86,1,0))</f>
        <v>1</v>
      </c>
      <c r="AP86" s="61">
        <f t="shared" ref="AP86:AP149" si="90">IF(I86="","",IF(LEFT(T86,LEN(I86))=I86,1,0))</f>
        <v>1</v>
      </c>
      <c r="AQ86" s="61">
        <f t="shared" ref="AQ86:AQ149" si="91">IF(J86="","",IF(LEFT(U86,LEN(J86))=J86,1,0))</f>
        <v>1</v>
      </c>
      <c r="AR86" s="61">
        <f t="shared" si="70"/>
        <v>1</v>
      </c>
      <c r="AS86" s="61" t="str">
        <f t="shared" ref="AS86:AS149" si="92">IF(L86="","",IF(LEFT(W86,LEN(L86))=L86,1,0))</f>
        <v/>
      </c>
      <c r="AT86" s="62" t="str">
        <f t="shared" ref="AT86:AT149" si="93">IF(M86="","",IF(LEFT(X86,LEN(M86))=M86,1,0))</f>
        <v/>
      </c>
    </row>
    <row r="87" spans="2:46" x14ac:dyDescent="0.2">
      <c r="B87" s="45"/>
      <c r="C87" s="3" t="s">
        <v>243</v>
      </c>
      <c r="D87" s="2" t="s">
        <v>271</v>
      </c>
      <c r="E87" s="3" t="s">
        <v>252</v>
      </c>
      <c r="F87" s="2" t="s">
        <v>100</v>
      </c>
      <c r="G87" s="2" t="s">
        <v>266</v>
      </c>
      <c r="H87" s="2" t="s">
        <v>89</v>
      </c>
      <c r="I87" s="2" t="s">
        <v>210</v>
      </c>
      <c r="J87" s="2" t="s">
        <v>207</v>
      </c>
      <c r="K87" s="2" t="s">
        <v>88</v>
      </c>
      <c r="L87" s="2"/>
      <c r="M87" s="27"/>
      <c r="N87" s="41" t="s">
        <v>243</v>
      </c>
      <c r="O87" s="42" t="s">
        <v>898</v>
      </c>
      <c r="P87" s="42" t="s">
        <v>252</v>
      </c>
      <c r="Q87" s="42" t="s">
        <v>100</v>
      </c>
      <c r="R87" s="42" t="s">
        <v>266</v>
      </c>
      <c r="S87" s="42" t="s">
        <v>89</v>
      </c>
      <c r="T87" s="42" t="s">
        <v>987</v>
      </c>
      <c r="U87" s="42" t="s">
        <v>207</v>
      </c>
      <c r="V87" s="42" t="s">
        <v>88</v>
      </c>
      <c r="W87" s="43"/>
      <c r="X87" s="44"/>
      <c r="Y87" s="60">
        <f t="shared" si="81"/>
        <v>1</v>
      </c>
      <c r="Z87" s="61">
        <f t="shared" si="77"/>
        <v>1</v>
      </c>
      <c r="AA87" s="61">
        <f t="shared" si="78"/>
        <v>1</v>
      </c>
      <c r="AB87" s="61">
        <f t="shared" si="82"/>
        <v>1</v>
      </c>
      <c r="AC87" s="61">
        <f t="shared" si="73"/>
        <v>1</v>
      </c>
      <c r="AD87" s="61">
        <f t="shared" si="75"/>
        <v>1</v>
      </c>
      <c r="AE87" s="61">
        <f t="shared" si="79"/>
        <v>1</v>
      </c>
      <c r="AF87" s="61">
        <f>IF(J87="","",IF(LEFT(U87,LEN(J87))=J87,1,0))</f>
        <v>1</v>
      </c>
      <c r="AG87" s="61">
        <f t="shared" si="80"/>
        <v>1</v>
      </c>
      <c r="AH87" s="61" t="str">
        <f t="shared" si="83"/>
        <v/>
      </c>
      <c r="AI87" s="62" t="str">
        <f t="shared" si="84"/>
        <v/>
      </c>
      <c r="AJ87" s="60">
        <f t="shared" si="69"/>
        <v>1</v>
      </c>
      <c r="AK87" s="61">
        <f t="shared" si="85"/>
        <v>1</v>
      </c>
      <c r="AL87" s="61">
        <f t="shared" si="86"/>
        <v>1</v>
      </c>
      <c r="AM87" s="61">
        <f t="shared" si="87"/>
        <v>1</v>
      </c>
      <c r="AN87" s="61">
        <f t="shared" si="88"/>
        <v>1</v>
      </c>
      <c r="AO87" s="61">
        <f t="shared" si="89"/>
        <v>1</v>
      </c>
      <c r="AP87" s="61">
        <f t="shared" si="90"/>
        <v>1</v>
      </c>
      <c r="AQ87" s="61">
        <f t="shared" si="91"/>
        <v>1</v>
      </c>
      <c r="AR87" s="61">
        <f t="shared" si="70"/>
        <v>1</v>
      </c>
      <c r="AS87" s="61" t="str">
        <f t="shared" si="92"/>
        <v/>
      </c>
      <c r="AT87" s="62" t="str">
        <f t="shared" si="93"/>
        <v/>
      </c>
    </row>
    <row r="88" spans="2:46" x14ac:dyDescent="0.2">
      <c r="B88" s="40" t="s">
        <v>29</v>
      </c>
      <c r="C88" s="3" t="s">
        <v>313</v>
      </c>
      <c r="D88" s="2" t="s">
        <v>281</v>
      </c>
      <c r="E88" s="3" t="s">
        <v>131</v>
      </c>
      <c r="F88" s="3" t="s">
        <v>83</v>
      </c>
      <c r="G88" s="3" t="s">
        <v>134</v>
      </c>
      <c r="H88" s="3" t="s">
        <v>71</v>
      </c>
      <c r="I88" s="2" t="s">
        <v>348</v>
      </c>
      <c r="J88" s="3" t="s">
        <v>314</v>
      </c>
      <c r="K88" s="2"/>
      <c r="L88" s="3" t="s">
        <v>89</v>
      </c>
      <c r="M88" s="27"/>
      <c r="N88" s="41" t="s">
        <v>899</v>
      </c>
      <c r="O88" s="42" t="s">
        <v>281</v>
      </c>
      <c r="P88" s="42" t="s">
        <v>256</v>
      </c>
      <c r="Q88" s="42" t="s">
        <v>83</v>
      </c>
      <c r="R88" s="42" t="s">
        <v>95</v>
      </c>
      <c r="S88" s="42" t="s">
        <v>145</v>
      </c>
      <c r="T88" s="42" t="s">
        <v>348</v>
      </c>
      <c r="U88" s="42" t="s">
        <v>98</v>
      </c>
      <c r="V88" s="43"/>
      <c r="W88" s="42" t="s">
        <v>89</v>
      </c>
      <c r="X88" s="44"/>
      <c r="Y88" s="60">
        <f t="shared" si="81"/>
        <v>1</v>
      </c>
      <c r="Z88" s="61">
        <f t="shared" si="77"/>
        <v>1</v>
      </c>
      <c r="AA88" s="61">
        <f t="shared" si="78"/>
        <v>1</v>
      </c>
      <c r="AB88" s="61">
        <f t="shared" si="82"/>
        <v>1</v>
      </c>
      <c r="AC88" s="61">
        <f t="shared" si="73"/>
        <v>1</v>
      </c>
      <c r="AD88" s="61">
        <f t="shared" si="75"/>
        <v>1</v>
      </c>
      <c r="AE88" s="61">
        <f t="shared" si="79"/>
        <v>1</v>
      </c>
      <c r="AF88" s="61">
        <f>IF(J88="","",IF(LEFT(U88,LEN(J88))=J88,1,0))</f>
        <v>1</v>
      </c>
      <c r="AG88" s="61" t="str">
        <f t="shared" si="80"/>
        <v/>
      </c>
      <c r="AH88" s="61">
        <f t="shared" si="83"/>
        <v>1</v>
      </c>
      <c r="AI88" s="62" t="str">
        <f t="shared" si="84"/>
        <v/>
      </c>
      <c r="AJ88" s="60">
        <f t="shared" si="69"/>
        <v>1</v>
      </c>
      <c r="AK88" s="61">
        <f t="shared" si="85"/>
        <v>1</v>
      </c>
      <c r="AL88" s="61">
        <f t="shared" si="86"/>
        <v>1</v>
      </c>
      <c r="AM88" s="61">
        <f t="shared" si="87"/>
        <v>1</v>
      </c>
      <c r="AN88" s="61">
        <f t="shared" si="88"/>
        <v>1</v>
      </c>
      <c r="AO88" s="61">
        <f t="shared" si="89"/>
        <v>1</v>
      </c>
      <c r="AP88" s="61">
        <f t="shared" si="90"/>
        <v>1</v>
      </c>
      <c r="AQ88" s="61">
        <f t="shared" si="91"/>
        <v>1</v>
      </c>
      <c r="AR88" s="61" t="str">
        <f t="shared" si="70"/>
        <v/>
      </c>
      <c r="AS88" s="61">
        <f t="shared" si="92"/>
        <v>1</v>
      </c>
      <c r="AT88" s="62" t="str">
        <f t="shared" si="93"/>
        <v/>
      </c>
    </row>
    <row r="89" spans="2:46" x14ac:dyDescent="0.2">
      <c r="B89" s="45"/>
      <c r="C89" s="2" t="s">
        <v>183</v>
      </c>
      <c r="D89" s="2" t="s">
        <v>216</v>
      </c>
      <c r="E89" s="2" t="s">
        <v>347</v>
      </c>
      <c r="F89" s="3"/>
      <c r="G89" s="3"/>
      <c r="H89" s="3"/>
      <c r="I89" s="2" t="s">
        <v>168</v>
      </c>
      <c r="J89" s="2"/>
      <c r="K89" s="2"/>
      <c r="L89" s="3" t="s">
        <v>228</v>
      </c>
      <c r="M89" s="27"/>
      <c r="N89" s="41" t="s">
        <v>858</v>
      </c>
      <c r="O89" s="42" t="s">
        <v>869</v>
      </c>
      <c r="P89" s="42" t="s">
        <v>341</v>
      </c>
      <c r="Q89" s="42" t="s">
        <v>833</v>
      </c>
      <c r="R89" s="42" t="s">
        <v>833</v>
      </c>
      <c r="S89" s="42" t="s">
        <v>833</v>
      </c>
      <c r="T89" s="42" t="s">
        <v>833</v>
      </c>
      <c r="U89" s="42" t="s">
        <v>833</v>
      </c>
      <c r="V89" s="43"/>
      <c r="W89" s="42" t="s">
        <v>228</v>
      </c>
      <c r="X89" s="44"/>
      <c r="Y89" s="60">
        <f t="shared" ref="Y89:Y101" si="94">IF(C89="","",IF(LEFT(N89,LEN(C89))=C89,1,0))</f>
        <v>1</v>
      </c>
      <c r="Z89" s="61">
        <f t="shared" si="77"/>
        <v>1</v>
      </c>
      <c r="AA89" s="61">
        <f t="shared" si="78"/>
        <v>1</v>
      </c>
      <c r="AB89" s="61" t="str">
        <f t="shared" si="82"/>
        <v/>
      </c>
      <c r="AC89" s="61" t="str">
        <f t="shared" si="73"/>
        <v/>
      </c>
      <c r="AD89" s="61" t="str">
        <f t="shared" si="75"/>
        <v/>
      </c>
      <c r="AE89" s="61">
        <f t="shared" si="79"/>
        <v>0</v>
      </c>
      <c r="AF89" s="61" t="str">
        <f t="shared" ref="AF89:AF93" si="95">IF(J89="","",IF(LEFT(U89,LEN(J89))=J89,1,0))</f>
        <v/>
      </c>
      <c r="AG89" s="61" t="str">
        <f t="shared" si="80"/>
        <v/>
      </c>
      <c r="AH89" s="61">
        <f t="shared" si="83"/>
        <v>1</v>
      </c>
      <c r="AI89" s="62" t="str">
        <f t="shared" si="84"/>
        <v/>
      </c>
      <c r="AJ89" s="60">
        <f t="shared" si="69"/>
        <v>1</v>
      </c>
      <c r="AK89" s="61">
        <f t="shared" si="85"/>
        <v>1</v>
      </c>
      <c r="AL89" s="61">
        <f t="shared" si="86"/>
        <v>1</v>
      </c>
      <c r="AM89" s="61" t="str">
        <f t="shared" si="87"/>
        <v/>
      </c>
      <c r="AN89" s="61" t="str">
        <f t="shared" si="88"/>
        <v/>
      </c>
      <c r="AO89" s="61" t="str">
        <f t="shared" si="89"/>
        <v/>
      </c>
      <c r="AP89" s="61">
        <v>1</v>
      </c>
      <c r="AQ89" s="61" t="str">
        <f t="shared" si="91"/>
        <v/>
      </c>
      <c r="AR89" s="61" t="str">
        <f t="shared" si="70"/>
        <v/>
      </c>
      <c r="AS89" s="61">
        <f t="shared" si="92"/>
        <v>1</v>
      </c>
      <c r="AT89" s="62" t="str">
        <f t="shared" si="93"/>
        <v/>
      </c>
    </row>
    <row r="90" spans="2:46" x14ac:dyDescent="0.2">
      <c r="B90" s="40" t="s">
        <v>30</v>
      </c>
      <c r="C90" s="2" t="s">
        <v>837</v>
      </c>
      <c r="D90" s="2" t="s">
        <v>281</v>
      </c>
      <c r="E90" s="3" t="s">
        <v>256</v>
      </c>
      <c r="F90" s="2" t="s">
        <v>89</v>
      </c>
      <c r="G90" s="3" t="s">
        <v>150</v>
      </c>
      <c r="H90" s="2" t="s">
        <v>167</v>
      </c>
      <c r="I90" s="3" t="s">
        <v>348</v>
      </c>
      <c r="J90" s="3" t="s">
        <v>240</v>
      </c>
      <c r="K90" s="2"/>
      <c r="L90" s="3" t="s">
        <v>228</v>
      </c>
      <c r="M90" s="27" t="s">
        <v>85</v>
      </c>
      <c r="N90" s="41" t="s">
        <v>837</v>
      </c>
      <c r="O90" s="42" t="s">
        <v>281</v>
      </c>
      <c r="P90" s="42" t="s">
        <v>256</v>
      </c>
      <c r="Q90" s="42" t="s">
        <v>89</v>
      </c>
      <c r="R90" s="42" t="s">
        <v>150</v>
      </c>
      <c r="S90" s="42" t="s">
        <v>167</v>
      </c>
      <c r="T90" s="42" t="s">
        <v>348</v>
      </c>
      <c r="U90" s="42" t="s">
        <v>240</v>
      </c>
      <c r="V90" s="43"/>
      <c r="W90" s="42" t="s">
        <v>228</v>
      </c>
      <c r="X90" s="46" t="s">
        <v>85</v>
      </c>
      <c r="Y90" s="60">
        <f t="shared" si="94"/>
        <v>1</v>
      </c>
      <c r="Z90" s="61">
        <f t="shared" si="77"/>
        <v>1</v>
      </c>
      <c r="AA90" s="61">
        <f>IF(E90="","",IF(LEFT(P90,LEN(E90))=E90,1,0))</f>
        <v>1</v>
      </c>
      <c r="AB90" s="61">
        <f t="shared" si="82"/>
        <v>1</v>
      </c>
      <c r="AC90" s="61">
        <f t="shared" si="73"/>
        <v>1</v>
      </c>
      <c r="AD90" s="61">
        <f t="shared" si="75"/>
        <v>1</v>
      </c>
      <c r="AE90" s="61">
        <f t="shared" si="79"/>
        <v>1</v>
      </c>
      <c r="AF90" s="61">
        <f t="shared" si="95"/>
        <v>1</v>
      </c>
      <c r="AG90" s="61" t="str">
        <f t="shared" si="80"/>
        <v/>
      </c>
      <c r="AH90" s="61">
        <f t="shared" si="83"/>
        <v>1</v>
      </c>
      <c r="AI90" s="62">
        <f t="shared" si="84"/>
        <v>1</v>
      </c>
      <c r="AJ90" s="60">
        <f t="shared" si="69"/>
        <v>1</v>
      </c>
      <c r="AK90" s="61">
        <f t="shared" si="85"/>
        <v>1</v>
      </c>
      <c r="AL90" s="61">
        <f t="shared" si="86"/>
        <v>1</v>
      </c>
      <c r="AM90" s="61">
        <f t="shared" si="87"/>
        <v>1</v>
      </c>
      <c r="AN90" s="61">
        <f t="shared" si="88"/>
        <v>1</v>
      </c>
      <c r="AO90" s="61">
        <f t="shared" si="89"/>
        <v>1</v>
      </c>
      <c r="AP90" s="61">
        <f t="shared" si="90"/>
        <v>1</v>
      </c>
      <c r="AQ90" s="61">
        <f t="shared" si="91"/>
        <v>1</v>
      </c>
      <c r="AR90" s="61" t="str">
        <f t="shared" si="70"/>
        <v/>
      </c>
      <c r="AS90" s="61">
        <f t="shared" si="92"/>
        <v>1</v>
      </c>
      <c r="AT90" s="62">
        <f t="shared" si="93"/>
        <v>1</v>
      </c>
    </row>
    <row r="91" spans="2:46" x14ac:dyDescent="0.2">
      <c r="B91" s="45"/>
      <c r="C91" s="2" t="s">
        <v>282</v>
      </c>
      <c r="D91" s="2" t="s">
        <v>278</v>
      </c>
      <c r="E91" s="3" t="s">
        <v>256</v>
      </c>
      <c r="F91" s="2" t="s">
        <v>83</v>
      </c>
      <c r="G91" s="2" t="s">
        <v>95</v>
      </c>
      <c r="H91" s="2" t="s">
        <v>145</v>
      </c>
      <c r="I91" s="2" t="s">
        <v>252</v>
      </c>
      <c r="J91" s="3" t="s">
        <v>98</v>
      </c>
      <c r="K91" s="2"/>
      <c r="L91" s="2"/>
      <c r="M91" s="27"/>
      <c r="N91" s="41" t="s">
        <v>282</v>
      </c>
      <c r="O91" s="42" t="s">
        <v>278</v>
      </c>
      <c r="P91" s="42" t="s">
        <v>256</v>
      </c>
      <c r="Q91" s="42" t="s">
        <v>83</v>
      </c>
      <c r="R91" s="42" t="s">
        <v>95</v>
      </c>
      <c r="S91" s="42" t="s">
        <v>145</v>
      </c>
      <c r="T91" s="42" t="s">
        <v>252</v>
      </c>
      <c r="U91" s="42" t="s">
        <v>98</v>
      </c>
      <c r="V91" s="43"/>
      <c r="W91" s="43"/>
      <c r="X91" s="44"/>
      <c r="Y91" s="60">
        <f t="shared" si="94"/>
        <v>1</v>
      </c>
      <c r="Z91" s="61">
        <f t="shared" si="77"/>
        <v>1</v>
      </c>
      <c r="AA91" s="61">
        <f>IF(E91="","",IF(LEFT(P91,LEN(E91))=E91,1,0))</f>
        <v>1</v>
      </c>
      <c r="AB91" s="61">
        <f t="shared" si="82"/>
        <v>1</v>
      </c>
      <c r="AC91" s="61">
        <f t="shared" si="73"/>
        <v>1</v>
      </c>
      <c r="AD91" s="61">
        <f t="shared" si="75"/>
        <v>1</v>
      </c>
      <c r="AE91" s="61">
        <f t="shared" si="79"/>
        <v>1</v>
      </c>
      <c r="AF91" s="61">
        <f t="shared" si="95"/>
        <v>1</v>
      </c>
      <c r="AG91" s="61" t="str">
        <f t="shared" si="80"/>
        <v/>
      </c>
      <c r="AH91" s="61" t="str">
        <f t="shared" si="83"/>
        <v/>
      </c>
      <c r="AI91" s="62" t="str">
        <f t="shared" si="84"/>
        <v/>
      </c>
      <c r="AJ91" s="60">
        <f t="shared" si="69"/>
        <v>1</v>
      </c>
      <c r="AK91" s="61">
        <f t="shared" si="85"/>
        <v>1</v>
      </c>
      <c r="AL91" s="61">
        <f t="shared" si="86"/>
        <v>1</v>
      </c>
      <c r="AM91" s="61">
        <f t="shared" si="87"/>
        <v>1</v>
      </c>
      <c r="AN91" s="61">
        <f t="shared" si="88"/>
        <v>1</v>
      </c>
      <c r="AO91" s="61">
        <f t="shared" si="89"/>
        <v>1</v>
      </c>
      <c r="AP91" s="61">
        <f t="shared" si="90"/>
        <v>1</v>
      </c>
      <c r="AQ91" s="61">
        <f t="shared" si="91"/>
        <v>1</v>
      </c>
      <c r="AR91" s="61" t="str">
        <f t="shared" si="70"/>
        <v/>
      </c>
      <c r="AS91" s="61" t="str">
        <f t="shared" si="92"/>
        <v/>
      </c>
      <c r="AT91" s="62" t="str">
        <f t="shared" si="93"/>
        <v/>
      </c>
    </row>
    <row r="92" spans="2:46" x14ac:dyDescent="0.2">
      <c r="B92" s="40" t="s">
        <v>31</v>
      </c>
      <c r="C92" s="3" t="s">
        <v>837</v>
      </c>
      <c r="D92" s="2" t="s">
        <v>279</v>
      </c>
      <c r="E92" s="3" t="s">
        <v>81</v>
      </c>
      <c r="F92" s="2" t="s">
        <v>83</v>
      </c>
      <c r="G92" s="2" t="s">
        <v>150</v>
      </c>
      <c r="H92" s="2" t="s">
        <v>88</v>
      </c>
      <c r="I92" s="2" t="s">
        <v>80</v>
      </c>
      <c r="J92" s="3" t="s">
        <v>274</v>
      </c>
      <c r="K92" s="2"/>
      <c r="L92" s="3" t="s">
        <v>89</v>
      </c>
      <c r="M92" s="27"/>
      <c r="N92" s="41" t="s">
        <v>837</v>
      </c>
      <c r="O92" t="s">
        <v>968</v>
      </c>
      <c r="P92" s="42" t="s">
        <v>81</v>
      </c>
      <c r="Q92" s="42" t="s">
        <v>83</v>
      </c>
      <c r="R92" s="42" t="s">
        <v>150</v>
      </c>
      <c r="S92" s="42" t="s">
        <v>88</v>
      </c>
      <c r="T92" s="42" t="s">
        <v>80</v>
      </c>
      <c r="U92" s="42" t="s">
        <v>274</v>
      </c>
      <c r="V92" s="43"/>
      <c r="W92" s="42" t="s">
        <v>89</v>
      </c>
      <c r="X92" s="44"/>
      <c r="Y92" s="60">
        <f t="shared" si="94"/>
        <v>1</v>
      </c>
      <c r="Z92" s="61">
        <f t="shared" si="77"/>
        <v>0</v>
      </c>
      <c r="AA92" s="61">
        <f>IF(E92="","",IF(LEFT(P92,LEN(E92))=E92,1,0))</f>
        <v>1</v>
      </c>
      <c r="AB92" s="61">
        <f t="shared" si="82"/>
        <v>1</v>
      </c>
      <c r="AC92" s="61">
        <f t="shared" si="73"/>
        <v>1</v>
      </c>
      <c r="AD92" s="61">
        <f t="shared" si="75"/>
        <v>1</v>
      </c>
      <c r="AE92" s="61">
        <f t="shared" si="79"/>
        <v>1</v>
      </c>
      <c r="AF92" s="61">
        <f t="shared" si="95"/>
        <v>1</v>
      </c>
      <c r="AG92" s="61" t="str">
        <f t="shared" si="80"/>
        <v/>
      </c>
      <c r="AH92" s="61">
        <f t="shared" si="83"/>
        <v>1</v>
      </c>
      <c r="AI92" s="62" t="str">
        <f t="shared" si="84"/>
        <v/>
      </c>
      <c r="AJ92" s="60">
        <f t="shared" si="69"/>
        <v>1</v>
      </c>
      <c r="AK92" s="61">
        <v>1</v>
      </c>
      <c r="AL92" s="61">
        <f t="shared" si="86"/>
        <v>1</v>
      </c>
      <c r="AM92" s="61">
        <f t="shared" si="87"/>
        <v>1</v>
      </c>
      <c r="AN92" s="61">
        <f t="shared" si="88"/>
        <v>1</v>
      </c>
      <c r="AO92" s="61">
        <f t="shared" si="89"/>
        <v>1</v>
      </c>
      <c r="AP92" s="61">
        <f t="shared" si="90"/>
        <v>1</v>
      </c>
      <c r="AQ92" s="61">
        <f t="shared" si="91"/>
        <v>1</v>
      </c>
      <c r="AR92" s="61" t="str">
        <f t="shared" si="70"/>
        <v/>
      </c>
      <c r="AS92" s="61">
        <f t="shared" si="92"/>
        <v>1</v>
      </c>
      <c r="AT92" s="62" t="str">
        <f t="shared" si="93"/>
        <v/>
      </c>
    </row>
    <row r="93" spans="2:46" x14ac:dyDescent="0.2">
      <c r="B93" s="45"/>
      <c r="C93" s="2" t="s">
        <v>837</v>
      </c>
      <c r="D93" s="2" t="s">
        <v>279</v>
      </c>
      <c r="E93" s="2" t="s">
        <v>81</v>
      </c>
      <c r="F93" s="2" t="s">
        <v>83</v>
      </c>
      <c r="G93" s="2" t="s">
        <v>150</v>
      </c>
      <c r="H93" s="2" t="s">
        <v>88</v>
      </c>
      <c r="I93" s="2" t="s">
        <v>80</v>
      </c>
      <c r="J93" s="2" t="s">
        <v>274</v>
      </c>
      <c r="K93" s="2"/>
      <c r="L93" s="2"/>
      <c r="M93" s="27"/>
      <c r="N93" s="41" t="s">
        <v>837</v>
      </c>
      <c r="O93" t="s">
        <v>968</v>
      </c>
      <c r="P93" s="42" t="s">
        <v>81</v>
      </c>
      <c r="Q93" s="42" t="s">
        <v>83</v>
      </c>
      <c r="R93" s="42" t="s">
        <v>150</v>
      </c>
      <c r="S93" s="42" t="s">
        <v>88</v>
      </c>
      <c r="T93" s="42" t="s">
        <v>80</v>
      </c>
      <c r="U93" s="42" t="s">
        <v>274</v>
      </c>
      <c r="V93" s="43"/>
      <c r="W93" s="42" t="s">
        <v>89</v>
      </c>
      <c r="X93" s="44"/>
      <c r="Y93" s="60">
        <f t="shared" si="94"/>
        <v>1</v>
      </c>
      <c r="Z93" s="61">
        <f t="shared" si="77"/>
        <v>0</v>
      </c>
      <c r="AA93" s="61">
        <f>IF(E93="","",IF(LEFT(P93,LEN(E93))=E93,1,0))</f>
        <v>1</v>
      </c>
      <c r="AB93" s="61">
        <f t="shared" si="82"/>
        <v>1</v>
      </c>
      <c r="AC93" s="61">
        <f t="shared" si="73"/>
        <v>1</v>
      </c>
      <c r="AD93" s="61">
        <f t="shared" si="75"/>
        <v>1</v>
      </c>
      <c r="AE93" s="61">
        <f t="shared" si="79"/>
        <v>1</v>
      </c>
      <c r="AF93" s="61">
        <f t="shared" si="95"/>
        <v>1</v>
      </c>
      <c r="AG93" s="61" t="str">
        <f t="shared" si="80"/>
        <v/>
      </c>
      <c r="AH93" s="61" t="str">
        <f t="shared" si="83"/>
        <v/>
      </c>
      <c r="AI93" s="62" t="str">
        <f t="shared" si="84"/>
        <v/>
      </c>
      <c r="AJ93" s="60">
        <f t="shared" si="69"/>
        <v>1</v>
      </c>
      <c r="AK93" s="61">
        <v>1</v>
      </c>
      <c r="AL93" s="61">
        <f t="shared" si="86"/>
        <v>1</v>
      </c>
      <c r="AM93" s="61">
        <f t="shared" si="87"/>
        <v>1</v>
      </c>
      <c r="AN93" s="61">
        <f t="shared" si="88"/>
        <v>1</v>
      </c>
      <c r="AO93" s="61">
        <f t="shared" si="89"/>
        <v>1</v>
      </c>
      <c r="AP93" s="61">
        <f t="shared" si="90"/>
        <v>1</v>
      </c>
      <c r="AQ93" s="61">
        <f t="shared" si="91"/>
        <v>1</v>
      </c>
      <c r="AR93" s="61" t="str">
        <f t="shared" si="70"/>
        <v/>
      </c>
      <c r="AS93" s="61" t="str">
        <f t="shared" si="92"/>
        <v/>
      </c>
      <c r="AT93" s="62" t="str">
        <f t="shared" si="93"/>
        <v/>
      </c>
    </row>
    <row r="94" spans="2:46" x14ac:dyDescent="0.2">
      <c r="B94" s="40" t="s">
        <v>32</v>
      </c>
      <c r="C94" s="2" t="s">
        <v>283</v>
      </c>
      <c r="D94" s="2" t="s">
        <v>256</v>
      </c>
      <c r="E94" s="3" t="s">
        <v>256</v>
      </c>
      <c r="F94" s="2" t="s">
        <v>89</v>
      </c>
      <c r="G94" s="3" t="s">
        <v>82</v>
      </c>
      <c r="H94" s="3" t="s">
        <v>85</v>
      </c>
      <c r="I94" s="3" t="s">
        <v>81</v>
      </c>
      <c r="J94" s="3" t="s">
        <v>85</v>
      </c>
      <c r="K94" s="2"/>
      <c r="L94" s="3" t="s">
        <v>89</v>
      </c>
      <c r="M94" s="27"/>
      <c r="N94" s="41" t="s">
        <v>283</v>
      </c>
      <c r="O94" s="42" t="s">
        <v>256</v>
      </c>
      <c r="P94" s="42" t="s">
        <v>256</v>
      </c>
      <c r="Q94" s="42" t="s">
        <v>89</v>
      </c>
      <c r="R94" s="42" t="s">
        <v>82</v>
      </c>
      <c r="S94" s="42" t="s">
        <v>85</v>
      </c>
      <c r="T94" s="42" t="s">
        <v>81</v>
      </c>
      <c r="U94" s="42" t="s">
        <v>85</v>
      </c>
      <c r="V94" s="43"/>
      <c r="W94" s="42" t="s">
        <v>89</v>
      </c>
      <c r="X94" s="44"/>
      <c r="Y94" s="60">
        <f t="shared" si="94"/>
        <v>1</v>
      </c>
      <c r="Z94" s="61">
        <f t="shared" si="77"/>
        <v>1</v>
      </c>
      <c r="AA94" s="61">
        <f t="shared" ref="AA94:AA148" si="96">IF(E94="","",IF(LEFT(P94,LEN(E94))=E94,1,0))</f>
        <v>1</v>
      </c>
      <c r="AB94" s="61">
        <f t="shared" si="82"/>
        <v>1</v>
      </c>
      <c r="AC94" s="61">
        <f t="shared" si="73"/>
        <v>1</v>
      </c>
      <c r="AD94" s="61">
        <f t="shared" si="75"/>
        <v>1</v>
      </c>
      <c r="AE94" s="61">
        <f t="shared" si="79"/>
        <v>1</v>
      </c>
      <c r="AF94" s="61">
        <f>IF(J94="","",IF(LEFT(U94,LEN(J94))=J94,1,0))</f>
        <v>1</v>
      </c>
      <c r="AG94" s="61" t="str">
        <f t="shared" si="80"/>
        <v/>
      </c>
      <c r="AH94" s="61">
        <f t="shared" si="83"/>
        <v>1</v>
      </c>
      <c r="AI94" s="62" t="str">
        <f t="shared" si="84"/>
        <v/>
      </c>
      <c r="AJ94" s="60">
        <f t="shared" si="69"/>
        <v>1</v>
      </c>
      <c r="AK94" s="61">
        <f t="shared" si="85"/>
        <v>1</v>
      </c>
      <c r="AL94" s="61">
        <f t="shared" si="86"/>
        <v>1</v>
      </c>
      <c r="AM94" s="61">
        <f t="shared" si="87"/>
        <v>1</v>
      </c>
      <c r="AN94" s="61">
        <f t="shared" si="88"/>
        <v>1</v>
      </c>
      <c r="AO94" s="61">
        <f t="shared" si="89"/>
        <v>1</v>
      </c>
      <c r="AP94" s="61">
        <f t="shared" si="90"/>
        <v>1</v>
      </c>
      <c r="AQ94" s="61">
        <f t="shared" si="91"/>
        <v>1</v>
      </c>
      <c r="AR94" s="61" t="str">
        <f t="shared" si="70"/>
        <v/>
      </c>
      <c r="AS94" s="61">
        <f t="shared" si="92"/>
        <v>1</v>
      </c>
      <c r="AT94" s="62" t="str">
        <f t="shared" si="93"/>
        <v/>
      </c>
    </row>
    <row r="95" spans="2:46" x14ac:dyDescent="0.2">
      <c r="B95" s="45"/>
      <c r="C95" s="3" t="s">
        <v>837</v>
      </c>
      <c r="D95" s="3" t="s">
        <v>280</v>
      </c>
      <c r="E95" s="2" t="s">
        <v>277</v>
      </c>
      <c r="F95" s="2" t="s">
        <v>83</v>
      </c>
      <c r="G95" s="2" t="s">
        <v>95</v>
      </c>
      <c r="H95" s="2" t="s">
        <v>273</v>
      </c>
      <c r="I95" s="2" t="s">
        <v>95</v>
      </c>
      <c r="J95" s="3" t="s">
        <v>275</v>
      </c>
      <c r="K95" s="2"/>
      <c r="L95" s="2"/>
      <c r="M95" s="27"/>
      <c r="N95" s="41" t="s">
        <v>837</v>
      </c>
      <c r="O95" s="42" t="s">
        <v>280</v>
      </c>
      <c r="P95" s="42" t="s">
        <v>277</v>
      </c>
      <c r="Q95" s="42" t="s">
        <v>83</v>
      </c>
      <c r="R95" s="42" t="s">
        <v>95</v>
      </c>
      <c r="S95" s="42" t="s">
        <v>273</v>
      </c>
      <c r="T95" s="42" t="s">
        <v>95</v>
      </c>
      <c r="U95" s="42" t="s">
        <v>275</v>
      </c>
      <c r="V95" s="43"/>
      <c r="W95" s="42" t="s">
        <v>833</v>
      </c>
      <c r="X95" s="44"/>
      <c r="Y95" s="60">
        <f t="shared" si="94"/>
        <v>1</v>
      </c>
      <c r="Z95" s="61">
        <f t="shared" si="77"/>
        <v>1</v>
      </c>
      <c r="AA95" s="61">
        <f t="shared" si="96"/>
        <v>1</v>
      </c>
      <c r="AB95" s="61">
        <f t="shared" si="82"/>
        <v>1</v>
      </c>
      <c r="AC95" s="61">
        <f t="shared" si="73"/>
        <v>1</v>
      </c>
      <c r="AD95" s="61">
        <f t="shared" si="75"/>
        <v>1</v>
      </c>
      <c r="AE95" s="61">
        <f t="shared" ref="AE95:AE126" si="97">IF(I95="","",IF(LEFT(T95,LEN(I95))=I95,1,0))</f>
        <v>1</v>
      </c>
      <c r="AF95" s="61">
        <f t="shared" ref="AF95:AF107" si="98">IF(J95="","",IF(LEFT(U95,LEN(J95))=J95,1,0))</f>
        <v>1</v>
      </c>
      <c r="AG95" s="61" t="str">
        <f t="shared" si="80"/>
        <v/>
      </c>
      <c r="AH95" s="61" t="str">
        <f t="shared" si="83"/>
        <v/>
      </c>
      <c r="AI95" s="62" t="str">
        <f t="shared" si="84"/>
        <v/>
      </c>
      <c r="AJ95" s="60">
        <f t="shared" si="69"/>
        <v>1</v>
      </c>
      <c r="AK95" s="61">
        <f t="shared" si="85"/>
        <v>1</v>
      </c>
      <c r="AL95" s="61">
        <f t="shared" si="86"/>
        <v>1</v>
      </c>
      <c r="AM95" s="61">
        <f t="shared" si="87"/>
        <v>1</v>
      </c>
      <c r="AN95" s="61">
        <f t="shared" si="88"/>
        <v>1</v>
      </c>
      <c r="AO95" s="61">
        <f t="shared" si="89"/>
        <v>1</v>
      </c>
      <c r="AP95" s="61">
        <f t="shared" si="90"/>
        <v>1</v>
      </c>
      <c r="AQ95" s="61">
        <f t="shared" si="91"/>
        <v>1</v>
      </c>
      <c r="AR95" s="61" t="str">
        <f t="shared" si="70"/>
        <v/>
      </c>
      <c r="AS95" s="61" t="str">
        <f t="shared" si="92"/>
        <v/>
      </c>
      <c r="AT95" s="62" t="str">
        <f t="shared" si="93"/>
        <v/>
      </c>
    </row>
    <row r="96" spans="2:46" x14ac:dyDescent="0.2">
      <c r="B96" s="40" t="s">
        <v>33</v>
      </c>
      <c r="C96" s="3" t="s">
        <v>315</v>
      </c>
      <c r="D96" s="2" t="s">
        <v>139</v>
      </c>
      <c r="E96" s="3" t="s">
        <v>122</v>
      </c>
      <c r="F96" s="2"/>
      <c r="G96" s="2" t="s">
        <v>165</v>
      </c>
      <c r="H96" s="2"/>
      <c r="I96" s="2" t="s">
        <v>80</v>
      </c>
      <c r="J96" s="3" t="s">
        <v>316</v>
      </c>
      <c r="K96" s="2"/>
      <c r="L96" s="3" t="s">
        <v>89</v>
      </c>
      <c r="M96" s="27"/>
      <c r="N96" s="41" t="s">
        <v>315</v>
      </c>
      <c r="O96" s="42" t="s">
        <v>240</v>
      </c>
      <c r="P96" s="42" t="s">
        <v>167</v>
      </c>
      <c r="Q96" s="42" t="s">
        <v>83</v>
      </c>
      <c r="R96" s="42" t="s">
        <v>165</v>
      </c>
      <c r="S96" s="42" t="s">
        <v>89</v>
      </c>
      <c r="T96" s="42" t="s">
        <v>80</v>
      </c>
      <c r="U96" s="42" t="s">
        <v>316</v>
      </c>
      <c r="V96" s="43"/>
      <c r="W96" s="42" t="s">
        <v>89</v>
      </c>
      <c r="X96" s="44"/>
      <c r="Y96" s="60">
        <f t="shared" si="94"/>
        <v>1</v>
      </c>
      <c r="Z96" s="61">
        <f t="shared" ref="Z96:Z107" si="99">IF(D96="","",IF(LEFT(O96,LEN(D96))=D96,1,0))</f>
        <v>1</v>
      </c>
      <c r="AA96" s="61">
        <f t="shared" si="96"/>
        <v>1</v>
      </c>
      <c r="AB96" s="61" t="str">
        <f t="shared" si="82"/>
        <v/>
      </c>
      <c r="AC96" s="61">
        <f t="shared" ref="AC96:AC103" si="100">IF(G96="","",IF(LEFT(R96,LEN(G96))=G96,1,0))</f>
        <v>1</v>
      </c>
      <c r="AD96" s="61" t="str">
        <f t="shared" si="75"/>
        <v/>
      </c>
      <c r="AE96" s="61">
        <f t="shared" si="97"/>
        <v>1</v>
      </c>
      <c r="AF96" s="61">
        <f t="shared" si="98"/>
        <v>1</v>
      </c>
      <c r="AG96" s="61" t="str">
        <f t="shared" si="80"/>
        <v/>
      </c>
      <c r="AH96" s="61">
        <f t="shared" si="83"/>
        <v>1</v>
      </c>
      <c r="AI96" s="62" t="str">
        <f t="shared" si="84"/>
        <v/>
      </c>
      <c r="AJ96" s="60">
        <f t="shared" si="69"/>
        <v>1</v>
      </c>
      <c r="AK96" s="61">
        <f t="shared" si="85"/>
        <v>1</v>
      </c>
      <c r="AL96" s="61">
        <f t="shared" si="86"/>
        <v>1</v>
      </c>
      <c r="AM96" s="61" t="str">
        <f t="shared" si="87"/>
        <v/>
      </c>
      <c r="AN96" s="61">
        <f t="shared" si="88"/>
        <v>1</v>
      </c>
      <c r="AO96" s="61" t="str">
        <f t="shared" si="89"/>
        <v/>
      </c>
      <c r="AP96" s="61">
        <f t="shared" si="90"/>
        <v>1</v>
      </c>
      <c r="AQ96" s="61">
        <f t="shared" si="91"/>
        <v>1</v>
      </c>
      <c r="AR96" s="61" t="str">
        <f t="shared" si="70"/>
        <v/>
      </c>
      <c r="AS96" s="61">
        <f t="shared" si="92"/>
        <v>1</v>
      </c>
      <c r="AT96" s="62" t="str">
        <f t="shared" si="93"/>
        <v/>
      </c>
    </row>
    <row r="97" spans="2:46" x14ac:dyDescent="0.2">
      <c r="B97" s="45"/>
      <c r="C97" s="2" t="s">
        <v>144</v>
      </c>
      <c r="D97" s="2" t="s">
        <v>216</v>
      </c>
      <c r="E97" s="3" t="s">
        <v>81</v>
      </c>
      <c r="F97" s="2"/>
      <c r="G97" s="3" t="s">
        <v>134</v>
      </c>
      <c r="H97" s="2"/>
      <c r="I97" s="2" t="s">
        <v>349</v>
      </c>
      <c r="J97" s="3" t="s">
        <v>311</v>
      </c>
      <c r="K97" s="2"/>
      <c r="L97" s="2"/>
      <c r="M97" s="27"/>
      <c r="N97" s="41" t="s">
        <v>90</v>
      </c>
      <c r="O97" s="42" t="s">
        <v>869</v>
      </c>
      <c r="P97" s="42" t="s">
        <v>81</v>
      </c>
      <c r="Q97" s="42" t="s">
        <v>833</v>
      </c>
      <c r="R97" s="42" t="s">
        <v>95</v>
      </c>
      <c r="S97" s="42" t="s">
        <v>88</v>
      </c>
      <c r="T97" s="42" t="s">
        <v>349</v>
      </c>
      <c r="U97" s="42" t="s">
        <v>274</v>
      </c>
      <c r="V97" s="43"/>
      <c r="W97" s="42" t="s">
        <v>833</v>
      </c>
      <c r="X97" s="44"/>
      <c r="Y97" s="60">
        <f t="shared" si="94"/>
        <v>1</v>
      </c>
      <c r="Z97" s="61">
        <f t="shared" si="99"/>
        <v>1</v>
      </c>
      <c r="AA97" s="61">
        <f t="shared" si="96"/>
        <v>1</v>
      </c>
      <c r="AB97" s="61" t="str">
        <f t="shared" si="82"/>
        <v/>
      </c>
      <c r="AC97" s="61">
        <f t="shared" si="100"/>
        <v>1</v>
      </c>
      <c r="AD97" s="61" t="str">
        <f t="shared" si="75"/>
        <v/>
      </c>
      <c r="AE97" s="61">
        <f t="shared" si="97"/>
        <v>1</v>
      </c>
      <c r="AF97" s="61">
        <f t="shared" si="98"/>
        <v>1</v>
      </c>
      <c r="AG97" s="61" t="str">
        <f t="shared" si="80"/>
        <v/>
      </c>
      <c r="AH97" s="61" t="str">
        <f t="shared" si="83"/>
        <v/>
      </c>
      <c r="AI97" s="62" t="str">
        <f t="shared" si="84"/>
        <v/>
      </c>
      <c r="AJ97" s="60">
        <f t="shared" si="69"/>
        <v>1</v>
      </c>
      <c r="AK97" s="61">
        <f t="shared" si="85"/>
        <v>1</v>
      </c>
      <c r="AL97" s="61">
        <f t="shared" si="86"/>
        <v>1</v>
      </c>
      <c r="AM97" s="61" t="str">
        <f t="shared" si="87"/>
        <v/>
      </c>
      <c r="AN97" s="61">
        <f t="shared" si="88"/>
        <v>1</v>
      </c>
      <c r="AO97" s="61" t="str">
        <f t="shared" si="89"/>
        <v/>
      </c>
      <c r="AP97" s="61">
        <f t="shared" si="90"/>
        <v>1</v>
      </c>
      <c r="AQ97" s="61">
        <f t="shared" si="91"/>
        <v>1</v>
      </c>
      <c r="AR97" s="61" t="str">
        <f t="shared" si="70"/>
        <v/>
      </c>
      <c r="AS97" s="61" t="str">
        <f t="shared" si="92"/>
        <v/>
      </c>
      <c r="AT97" s="62" t="str">
        <f t="shared" si="93"/>
        <v/>
      </c>
    </row>
    <row r="98" spans="2:46" x14ac:dyDescent="0.2">
      <c r="B98" s="40" t="s">
        <v>34</v>
      </c>
      <c r="C98" s="2" t="s">
        <v>837</v>
      </c>
      <c r="D98" s="2" t="s">
        <v>344</v>
      </c>
      <c r="E98" s="3" t="s">
        <v>122</v>
      </c>
      <c r="F98" s="2"/>
      <c r="G98" s="2" t="s">
        <v>134</v>
      </c>
      <c r="H98" s="2"/>
      <c r="I98" s="2" t="s">
        <v>348</v>
      </c>
      <c r="J98" s="3" t="s">
        <v>318</v>
      </c>
      <c r="K98" s="3" t="s">
        <v>92</v>
      </c>
      <c r="L98" s="3" t="s">
        <v>228</v>
      </c>
      <c r="M98" s="27"/>
      <c r="N98" s="41" t="s">
        <v>837</v>
      </c>
      <c r="O98" s="42" t="s">
        <v>892</v>
      </c>
      <c r="P98" s="42" t="s">
        <v>167</v>
      </c>
      <c r="Q98" s="42" t="s">
        <v>83</v>
      </c>
      <c r="R98" s="42" t="s">
        <v>95</v>
      </c>
      <c r="S98" s="42" t="s">
        <v>209</v>
      </c>
      <c r="T98" s="42" t="s">
        <v>348</v>
      </c>
      <c r="U98" s="42" t="s">
        <v>318</v>
      </c>
      <c r="V98" s="42" t="s">
        <v>92</v>
      </c>
      <c r="W98" s="42" t="s">
        <v>228</v>
      </c>
      <c r="X98" s="44"/>
      <c r="Y98" s="60">
        <f t="shared" si="94"/>
        <v>1</v>
      </c>
      <c r="Z98" s="61">
        <f t="shared" si="99"/>
        <v>1</v>
      </c>
      <c r="AA98" s="61">
        <f t="shared" si="96"/>
        <v>1</v>
      </c>
      <c r="AB98" s="61" t="str">
        <f t="shared" si="82"/>
        <v/>
      </c>
      <c r="AC98" s="61">
        <f t="shared" si="100"/>
        <v>1</v>
      </c>
      <c r="AD98" s="61" t="str">
        <f t="shared" si="75"/>
        <v/>
      </c>
      <c r="AE98" s="61">
        <f t="shared" si="97"/>
        <v>1</v>
      </c>
      <c r="AF98" s="61">
        <f t="shared" si="98"/>
        <v>1</v>
      </c>
      <c r="AG98" s="61">
        <f t="shared" si="80"/>
        <v>1</v>
      </c>
      <c r="AH98" s="61">
        <f t="shared" si="83"/>
        <v>1</v>
      </c>
      <c r="AI98" s="62" t="str">
        <f t="shared" si="84"/>
        <v/>
      </c>
      <c r="AJ98" s="60">
        <f t="shared" si="69"/>
        <v>1</v>
      </c>
      <c r="AK98" s="61">
        <f t="shared" si="85"/>
        <v>1</v>
      </c>
      <c r="AL98" s="61">
        <f t="shared" si="86"/>
        <v>1</v>
      </c>
      <c r="AM98" s="61" t="str">
        <f t="shared" si="87"/>
        <v/>
      </c>
      <c r="AN98" s="61">
        <f t="shared" si="88"/>
        <v>1</v>
      </c>
      <c r="AO98" s="61" t="str">
        <f t="shared" si="89"/>
        <v/>
      </c>
      <c r="AP98" s="61">
        <f t="shared" si="90"/>
        <v>1</v>
      </c>
      <c r="AQ98" s="61">
        <f t="shared" si="91"/>
        <v>1</v>
      </c>
      <c r="AR98" s="61">
        <f t="shared" si="70"/>
        <v>1</v>
      </c>
      <c r="AS98" s="61">
        <f t="shared" si="92"/>
        <v>1</v>
      </c>
      <c r="AT98" s="62" t="str">
        <f t="shared" si="93"/>
        <v/>
      </c>
    </row>
    <row r="99" spans="2:46" x14ac:dyDescent="0.2">
      <c r="B99" s="45"/>
      <c r="C99" s="2"/>
      <c r="D99" s="2" t="s">
        <v>350</v>
      </c>
      <c r="E99" s="3" t="s">
        <v>317</v>
      </c>
      <c r="F99" s="2"/>
      <c r="G99" s="2"/>
      <c r="H99" s="2"/>
      <c r="I99" s="3" t="s">
        <v>106</v>
      </c>
      <c r="J99" s="3" t="s">
        <v>98</v>
      </c>
      <c r="K99" s="2"/>
      <c r="L99" s="2"/>
      <c r="M99" s="27"/>
      <c r="N99" s="41" t="s">
        <v>833</v>
      </c>
      <c r="O99" s="42" t="s">
        <v>900</v>
      </c>
      <c r="P99" s="42" t="s">
        <v>901</v>
      </c>
      <c r="Q99" s="42" t="s">
        <v>833</v>
      </c>
      <c r="R99" s="42" t="s">
        <v>833</v>
      </c>
      <c r="S99" s="42" t="s">
        <v>145</v>
      </c>
      <c r="T99" s="42" t="s">
        <v>106</v>
      </c>
      <c r="U99" s="42" t="s">
        <v>98</v>
      </c>
      <c r="V99" s="43"/>
      <c r="W99" s="43"/>
      <c r="X99" s="44"/>
      <c r="Y99" s="60" t="str">
        <f t="shared" si="94"/>
        <v/>
      </c>
      <c r="Z99" s="61">
        <f t="shared" si="99"/>
        <v>1</v>
      </c>
      <c r="AA99" s="61">
        <f t="shared" si="96"/>
        <v>1</v>
      </c>
      <c r="AB99" s="61" t="str">
        <f t="shared" si="82"/>
        <v/>
      </c>
      <c r="AC99" s="61" t="str">
        <f t="shared" si="100"/>
        <v/>
      </c>
      <c r="AD99" s="61" t="str">
        <f t="shared" ref="AD99:AD102" si="101">IF(H99="","",IF(LEFT(S99,LEN(H99))=H99,1,0))</f>
        <v/>
      </c>
      <c r="AE99" s="61">
        <f t="shared" si="97"/>
        <v>1</v>
      </c>
      <c r="AF99" s="61">
        <f t="shared" si="98"/>
        <v>1</v>
      </c>
      <c r="AG99" s="61" t="str">
        <f t="shared" si="80"/>
        <v/>
      </c>
      <c r="AH99" s="61" t="str">
        <f t="shared" si="83"/>
        <v/>
      </c>
      <c r="AI99" s="62" t="str">
        <f t="shared" si="84"/>
        <v/>
      </c>
      <c r="AJ99" s="60" t="str">
        <f t="shared" si="69"/>
        <v/>
      </c>
      <c r="AK99" s="61">
        <f t="shared" si="85"/>
        <v>1</v>
      </c>
      <c r="AL99" s="61">
        <f t="shared" si="86"/>
        <v>1</v>
      </c>
      <c r="AM99" s="61" t="str">
        <f t="shared" si="87"/>
        <v/>
      </c>
      <c r="AN99" s="61" t="str">
        <f t="shared" si="88"/>
        <v/>
      </c>
      <c r="AO99" s="61" t="str">
        <f t="shared" si="89"/>
        <v/>
      </c>
      <c r="AP99" s="61">
        <f t="shared" si="90"/>
        <v>1</v>
      </c>
      <c r="AQ99" s="61">
        <f t="shared" si="91"/>
        <v>1</v>
      </c>
      <c r="AR99" s="61" t="str">
        <f t="shared" si="70"/>
        <v/>
      </c>
      <c r="AS99" s="61" t="str">
        <f t="shared" si="92"/>
        <v/>
      </c>
      <c r="AT99" s="62" t="str">
        <f t="shared" si="93"/>
        <v/>
      </c>
    </row>
    <row r="100" spans="2:46" x14ac:dyDescent="0.2">
      <c r="B100" s="40" t="s">
        <v>35</v>
      </c>
      <c r="C100" s="3" t="s">
        <v>319</v>
      </c>
      <c r="D100" s="2" t="s">
        <v>224</v>
      </c>
      <c r="E100" s="3" t="s">
        <v>132</v>
      </c>
      <c r="F100" s="2" t="s">
        <v>127</v>
      </c>
      <c r="G100" s="3" t="s">
        <v>126</v>
      </c>
      <c r="H100" s="2" t="s">
        <v>125</v>
      </c>
      <c r="I100" s="2" t="s">
        <v>95</v>
      </c>
      <c r="J100" s="3" t="s">
        <v>167</v>
      </c>
      <c r="K100" s="3" t="s">
        <v>88</v>
      </c>
      <c r="L100" s="2"/>
      <c r="M100" s="27"/>
      <c r="N100" s="41" t="s">
        <v>902</v>
      </c>
      <c r="O100" s="42" t="s">
        <v>277</v>
      </c>
      <c r="P100" s="42" t="s">
        <v>838</v>
      </c>
      <c r="Q100" s="42" t="s">
        <v>89</v>
      </c>
      <c r="R100" s="42" t="s">
        <v>82</v>
      </c>
      <c r="S100" s="42" t="s">
        <v>322</v>
      </c>
      <c r="T100" s="42" t="s">
        <v>95</v>
      </c>
      <c r="U100" s="42" t="s">
        <v>167</v>
      </c>
      <c r="V100" s="42" t="s">
        <v>88</v>
      </c>
      <c r="W100" s="43"/>
      <c r="X100" s="44"/>
      <c r="Y100" s="60">
        <f t="shared" si="94"/>
        <v>1</v>
      </c>
      <c r="Z100" s="61">
        <f t="shared" si="99"/>
        <v>1</v>
      </c>
      <c r="AA100" s="61">
        <f t="shared" si="96"/>
        <v>0</v>
      </c>
      <c r="AB100" s="61">
        <f t="shared" si="82"/>
        <v>1</v>
      </c>
      <c r="AC100" s="61">
        <f t="shared" si="100"/>
        <v>1</v>
      </c>
      <c r="AD100" s="61">
        <f t="shared" si="101"/>
        <v>1</v>
      </c>
      <c r="AE100" s="61">
        <f t="shared" si="97"/>
        <v>1</v>
      </c>
      <c r="AF100" s="61">
        <f t="shared" si="98"/>
        <v>1</v>
      </c>
      <c r="AG100" s="61">
        <f t="shared" si="80"/>
        <v>1</v>
      </c>
      <c r="AH100" s="61" t="str">
        <f t="shared" si="83"/>
        <v/>
      </c>
      <c r="AI100" s="62" t="str">
        <f t="shared" si="84"/>
        <v/>
      </c>
      <c r="AJ100" s="60">
        <f t="shared" si="69"/>
        <v>1</v>
      </c>
      <c r="AK100" s="61">
        <f t="shared" si="85"/>
        <v>1</v>
      </c>
      <c r="AL100" s="61">
        <v>1</v>
      </c>
      <c r="AM100" s="61">
        <f t="shared" si="87"/>
        <v>1</v>
      </c>
      <c r="AN100" s="61">
        <f t="shared" si="88"/>
        <v>1</v>
      </c>
      <c r="AO100" s="61">
        <f t="shared" si="89"/>
        <v>1</v>
      </c>
      <c r="AP100" s="61">
        <f t="shared" si="90"/>
        <v>1</v>
      </c>
      <c r="AQ100" s="61">
        <f t="shared" si="91"/>
        <v>1</v>
      </c>
      <c r="AR100" s="61">
        <f t="shared" si="70"/>
        <v>1</v>
      </c>
      <c r="AS100" s="61" t="str">
        <f t="shared" si="92"/>
        <v/>
      </c>
      <c r="AT100" s="62" t="str">
        <f t="shared" si="93"/>
        <v/>
      </c>
    </row>
    <row r="101" spans="2:46" x14ac:dyDescent="0.2">
      <c r="B101" s="45"/>
      <c r="C101" s="2" t="s">
        <v>174</v>
      </c>
      <c r="D101" s="2" t="s">
        <v>130</v>
      </c>
      <c r="E101" s="3" t="s">
        <v>178</v>
      </c>
      <c r="F101" s="2"/>
      <c r="G101" s="2" t="s">
        <v>88</v>
      </c>
      <c r="H101" s="3" t="s">
        <v>122</v>
      </c>
      <c r="I101" s="3" t="s">
        <v>320</v>
      </c>
      <c r="J101" s="2" t="s">
        <v>207</v>
      </c>
      <c r="K101" s="2"/>
      <c r="L101" s="2"/>
      <c r="M101" s="27"/>
      <c r="N101" s="41" t="s">
        <v>852</v>
      </c>
      <c r="O101" s="42" t="s">
        <v>270</v>
      </c>
      <c r="P101" s="42" t="s">
        <v>225</v>
      </c>
      <c r="Q101" s="42" t="s">
        <v>833</v>
      </c>
      <c r="R101" s="42" t="s">
        <v>856</v>
      </c>
      <c r="S101" s="42" t="s">
        <v>167</v>
      </c>
      <c r="T101" s="42" t="s">
        <v>309</v>
      </c>
      <c r="U101" s="42" t="s">
        <v>207</v>
      </c>
      <c r="V101" s="42" t="s">
        <v>833</v>
      </c>
      <c r="W101" s="43"/>
      <c r="X101" s="44"/>
      <c r="Y101" s="60">
        <f t="shared" si="94"/>
        <v>1</v>
      </c>
      <c r="Z101" s="61">
        <f t="shared" si="99"/>
        <v>1</v>
      </c>
      <c r="AA101" s="61">
        <f t="shared" si="96"/>
        <v>1</v>
      </c>
      <c r="AB101" s="61" t="str">
        <f t="shared" si="82"/>
        <v/>
      </c>
      <c r="AC101" s="61">
        <f t="shared" si="100"/>
        <v>0</v>
      </c>
      <c r="AD101" s="61">
        <f t="shared" si="101"/>
        <v>1</v>
      </c>
      <c r="AE101" s="61">
        <f t="shared" si="97"/>
        <v>1</v>
      </c>
      <c r="AF101" s="61">
        <f t="shared" si="98"/>
        <v>1</v>
      </c>
      <c r="AG101" s="61" t="str">
        <f t="shared" si="80"/>
        <v/>
      </c>
      <c r="AH101" s="61" t="str">
        <f t="shared" si="83"/>
        <v/>
      </c>
      <c r="AI101" s="62" t="str">
        <f t="shared" si="84"/>
        <v/>
      </c>
      <c r="AJ101" s="60">
        <f t="shared" si="69"/>
        <v>1</v>
      </c>
      <c r="AK101" s="61">
        <f t="shared" si="85"/>
        <v>1</v>
      </c>
      <c r="AL101" s="61">
        <f t="shared" si="86"/>
        <v>1</v>
      </c>
      <c r="AM101" s="61" t="str">
        <f t="shared" si="87"/>
        <v/>
      </c>
      <c r="AN101" s="61">
        <v>1</v>
      </c>
      <c r="AO101" s="61">
        <f t="shared" si="89"/>
        <v>1</v>
      </c>
      <c r="AP101" s="61">
        <f t="shared" si="90"/>
        <v>1</v>
      </c>
      <c r="AQ101" s="61">
        <f t="shared" si="91"/>
        <v>1</v>
      </c>
      <c r="AR101" s="61" t="str">
        <f t="shared" si="70"/>
        <v/>
      </c>
      <c r="AS101" s="61" t="str">
        <f t="shared" si="92"/>
        <v/>
      </c>
      <c r="AT101" s="62" t="str">
        <f t="shared" si="93"/>
        <v/>
      </c>
    </row>
    <row r="102" spans="2:46" x14ac:dyDescent="0.2">
      <c r="B102" s="40" t="s">
        <v>36</v>
      </c>
      <c r="C102" s="2" t="s">
        <v>352</v>
      </c>
      <c r="D102" s="2" t="s">
        <v>224</v>
      </c>
      <c r="E102" s="3" t="s">
        <v>81</v>
      </c>
      <c r="F102" s="3" t="s">
        <v>89</v>
      </c>
      <c r="G102" s="2" t="s">
        <v>81</v>
      </c>
      <c r="H102" s="3" t="s">
        <v>187</v>
      </c>
      <c r="I102" s="3" t="s">
        <v>88</v>
      </c>
      <c r="J102" s="3" t="s">
        <v>90</v>
      </c>
      <c r="K102" s="3" t="s">
        <v>92</v>
      </c>
      <c r="L102" s="2"/>
      <c r="M102" s="27"/>
      <c r="N102" s="41" t="s">
        <v>352</v>
      </c>
      <c r="O102" s="42" t="s">
        <v>277</v>
      </c>
      <c r="P102" s="42" t="s">
        <v>81</v>
      </c>
      <c r="Q102" s="42" t="s">
        <v>89</v>
      </c>
      <c r="R102" s="42" t="s">
        <v>81</v>
      </c>
      <c r="S102" s="42" t="s">
        <v>839</v>
      </c>
      <c r="T102" s="42" t="s">
        <v>88</v>
      </c>
      <c r="U102" s="42" t="s">
        <v>90</v>
      </c>
      <c r="V102" s="42" t="s">
        <v>92</v>
      </c>
      <c r="W102" s="43"/>
      <c r="X102" s="44"/>
      <c r="Y102" s="60">
        <f t="shared" ref="Y102:Y104" si="102">IF(C102="","",IF(LEFT(N102,LEN(C102))=C102,1,0))</f>
        <v>1</v>
      </c>
      <c r="Z102" s="61">
        <f t="shared" si="99"/>
        <v>1</v>
      </c>
      <c r="AA102" s="61">
        <f t="shared" si="96"/>
        <v>1</v>
      </c>
      <c r="AB102" s="61">
        <f t="shared" si="82"/>
        <v>1</v>
      </c>
      <c r="AC102" s="61">
        <f t="shared" si="100"/>
        <v>1</v>
      </c>
      <c r="AD102" s="61">
        <f t="shared" si="101"/>
        <v>1</v>
      </c>
      <c r="AE102" s="61">
        <f t="shared" si="97"/>
        <v>1</v>
      </c>
      <c r="AF102" s="61">
        <f t="shared" si="98"/>
        <v>1</v>
      </c>
      <c r="AG102" s="61">
        <f t="shared" si="80"/>
        <v>1</v>
      </c>
      <c r="AH102" s="61" t="str">
        <f t="shared" si="83"/>
        <v/>
      </c>
      <c r="AI102" s="62" t="str">
        <f t="shared" si="84"/>
        <v/>
      </c>
      <c r="AJ102" s="60">
        <f t="shared" si="69"/>
        <v>1</v>
      </c>
      <c r="AK102" s="61">
        <f t="shared" si="85"/>
        <v>1</v>
      </c>
      <c r="AL102" s="61">
        <f t="shared" si="86"/>
        <v>1</v>
      </c>
      <c r="AM102" s="61">
        <f t="shared" si="87"/>
        <v>1</v>
      </c>
      <c r="AN102" s="61">
        <f t="shared" si="88"/>
        <v>1</v>
      </c>
      <c r="AO102" s="61">
        <f t="shared" si="89"/>
        <v>1</v>
      </c>
      <c r="AP102" s="61">
        <f t="shared" si="90"/>
        <v>1</v>
      </c>
      <c r="AQ102" s="61">
        <f t="shared" si="91"/>
        <v>1</v>
      </c>
      <c r="AR102" s="61">
        <f t="shared" si="70"/>
        <v>1</v>
      </c>
      <c r="AS102" s="61" t="str">
        <f t="shared" si="92"/>
        <v/>
      </c>
      <c r="AT102" s="62" t="str">
        <f t="shared" si="93"/>
        <v/>
      </c>
    </row>
    <row r="103" spans="2:46" x14ac:dyDescent="0.2">
      <c r="B103" s="45"/>
      <c r="C103" s="2" t="s">
        <v>351</v>
      </c>
      <c r="D103" s="2" t="s">
        <v>353</v>
      </c>
      <c r="E103" s="3" t="s">
        <v>178</v>
      </c>
      <c r="F103" s="3" t="s">
        <v>321</v>
      </c>
      <c r="G103" s="3" t="s">
        <v>134</v>
      </c>
      <c r="H103" s="3"/>
      <c r="I103" s="3" t="s">
        <v>88</v>
      </c>
      <c r="J103" s="2" t="s">
        <v>194</v>
      </c>
      <c r="K103" s="2"/>
      <c r="L103" s="2"/>
      <c r="M103" s="27"/>
      <c r="N103" s="41" t="s">
        <v>903</v>
      </c>
      <c r="O103" s="42" t="s">
        <v>904</v>
      </c>
      <c r="P103" s="42" t="s">
        <v>225</v>
      </c>
      <c r="Q103" s="42" t="s">
        <v>83</v>
      </c>
      <c r="R103" s="42" t="s">
        <v>95</v>
      </c>
      <c r="S103" s="42" t="s">
        <v>833</v>
      </c>
      <c r="T103" s="42" t="s">
        <v>88</v>
      </c>
      <c r="U103" s="42" t="s">
        <v>194</v>
      </c>
      <c r="V103" s="42" t="s">
        <v>833</v>
      </c>
      <c r="W103" s="43"/>
      <c r="X103" s="44"/>
      <c r="Y103" s="60">
        <f t="shared" si="102"/>
        <v>1</v>
      </c>
      <c r="Z103" s="61">
        <f t="shared" si="99"/>
        <v>1</v>
      </c>
      <c r="AA103" s="61">
        <f t="shared" si="96"/>
        <v>1</v>
      </c>
      <c r="AB103" s="61">
        <f t="shared" si="82"/>
        <v>0</v>
      </c>
      <c r="AC103" s="61">
        <f t="shared" si="100"/>
        <v>1</v>
      </c>
      <c r="AD103" s="61" t="str">
        <f>IF(H103="","",IF(LEFT(S103,LEN(H103))=H103,1,0))</f>
        <v/>
      </c>
      <c r="AE103" s="61">
        <f t="shared" si="97"/>
        <v>1</v>
      </c>
      <c r="AF103" s="61">
        <f t="shared" si="98"/>
        <v>1</v>
      </c>
      <c r="AG103" s="61" t="str">
        <f t="shared" si="80"/>
        <v/>
      </c>
      <c r="AH103" s="61" t="str">
        <f t="shared" si="83"/>
        <v/>
      </c>
      <c r="AI103" s="62" t="str">
        <f t="shared" si="84"/>
        <v/>
      </c>
      <c r="AJ103" s="60">
        <f t="shared" si="69"/>
        <v>1</v>
      </c>
      <c r="AK103" s="61">
        <f t="shared" si="85"/>
        <v>1</v>
      </c>
      <c r="AL103" s="61">
        <f t="shared" si="86"/>
        <v>1</v>
      </c>
      <c r="AM103" s="61">
        <v>1</v>
      </c>
      <c r="AN103" s="61">
        <f t="shared" si="88"/>
        <v>1</v>
      </c>
      <c r="AO103" s="61" t="str">
        <f t="shared" si="89"/>
        <v/>
      </c>
      <c r="AP103" s="61">
        <f t="shared" si="90"/>
        <v>1</v>
      </c>
      <c r="AQ103" s="61">
        <f t="shared" si="91"/>
        <v>1</v>
      </c>
      <c r="AR103" s="61" t="str">
        <f t="shared" si="70"/>
        <v/>
      </c>
      <c r="AS103" s="61" t="str">
        <f t="shared" si="92"/>
        <v/>
      </c>
      <c r="AT103" s="62" t="str">
        <f t="shared" si="93"/>
        <v/>
      </c>
    </row>
    <row r="104" spans="2:46" x14ac:dyDescent="0.2">
      <c r="B104" s="40" t="s">
        <v>37</v>
      </c>
      <c r="C104" s="3" t="s">
        <v>85</v>
      </c>
      <c r="D104" s="2" t="s">
        <v>354</v>
      </c>
      <c r="E104" s="3" t="s">
        <v>83</v>
      </c>
      <c r="F104" s="3" t="s">
        <v>89</v>
      </c>
      <c r="G104" s="2" t="s">
        <v>150</v>
      </c>
      <c r="H104" s="2" t="s">
        <v>122</v>
      </c>
      <c r="I104" s="2" t="s">
        <v>165</v>
      </c>
      <c r="J104" s="2" t="s">
        <v>355</v>
      </c>
      <c r="K104" s="3" t="s">
        <v>92</v>
      </c>
      <c r="L104" s="3" t="s">
        <v>85</v>
      </c>
      <c r="M104" s="27"/>
      <c r="N104" s="41" t="s">
        <v>85</v>
      </c>
      <c r="O104" s="42" t="s">
        <v>354</v>
      </c>
      <c r="P104" s="42" t="s">
        <v>83</v>
      </c>
      <c r="Q104" s="42" t="s">
        <v>89</v>
      </c>
      <c r="R104" s="42" t="s">
        <v>150</v>
      </c>
      <c r="S104" s="42" t="s">
        <v>167</v>
      </c>
      <c r="T104" s="42" t="s">
        <v>92</v>
      </c>
      <c r="U104" s="42" t="s">
        <v>355</v>
      </c>
      <c r="V104" s="42" t="s">
        <v>92</v>
      </c>
      <c r="W104" s="42" t="s">
        <v>85</v>
      </c>
      <c r="X104" s="44"/>
      <c r="Y104" s="60">
        <f t="shared" si="102"/>
        <v>1</v>
      </c>
      <c r="Z104" s="61">
        <f t="shared" si="99"/>
        <v>1</v>
      </c>
      <c r="AA104" s="61">
        <f t="shared" si="96"/>
        <v>1</v>
      </c>
      <c r="AB104" s="61">
        <f t="shared" si="82"/>
        <v>1</v>
      </c>
      <c r="AC104" s="61">
        <f>IF(G104="","",IF(LEFT(R104,LEN(G104))=G104,1,0))</f>
        <v>1</v>
      </c>
      <c r="AD104" s="61">
        <f t="shared" ref="AD104:AD106" si="103">IF(H104="","",IF(LEFT(S104,LEN(H104))=H104,1,0))</f>
        <v>1</v>
      </c>
      <c r="AE104" s="61">
        <f t="shared" si="97"/>
        <v>1</v>
      </c>
      <c r="AF104" s="61">
        <f t="shared" si="98"/>
        <v>1</v>
      </c>
      <c r="AG104" s="61">
        <f t="shared" si="80"/>
        <v>1</v>
      </c>
      <c r="AH104" s="61">
        <f t="shared" si="83"/>
        <v>1</v>
      </c>
      <c r="AI104" s="62" t="str">
        <f t="shared" si="84"/>
        <v/>
      </c>
      <c r="AJ104" s="60">
        <f t="shared" si="69"/>
        <v>1</v>
      </c>
      <c r="AK104" s="61">
        <f t="shared" si="85"/>
        <v>1</v>
      </c>
      <c r="AL104" s="61">
        <f t="shared" si="86"/>
        <v>1</v>
      </c>
      <c r="AM104" s="61">
        <f t="shared" si="87"/>
        <v>1</v>
      </c>
      <c r="AN104" s="61">
        <f t="shared" si="88"/>
        <v>1</v>
      </c>
      <c r="AO104" s="61">
        <f t="shared" si="89"/>
        <v>1</v>
      </c>
      <c r="AP104" s="61">
        <f t="shared" si="90"/>
        <v>1</v>
      </c>
      <c r="AQ104" s="61">
        <f t="shared" si="91"/>
        <v>1</v>
      </c>
      <c r="AR104" s="61">
        <f t="shared" si="70"/>
        <v>1</v>
      </c>
      <c r="AS104" s="61">
        <f t="shared" si="92"/>
        <v>1</v>
      </c>
      <c r="AT104" s="62" t="str">
        <f t="shared" si="93"/>
        <v/>
      </c>
    </row>
    <row r="105" spans="2:46" x14ac:dyDescent="0.2">
      <c r="B105" s="45"/>
      <c r="C105" s="2"/>
      <c r="D105" s="2" t="s">
        <v>293</v>
      </c>
      <c r="E105" s="2"/>
      <c r="F105" s="3" t="s">
        <v>100</v>
      </c>
      <c r="G105" s="2" t="s">
        <v>169</v>
      </c>
      <c r="H105" s="3" t="s">
        <v>105</v>
      </c>
      <c r="I105" s="3" t="s">
        <v>136</v>
      </c>
      <c r="J105" s="3" t="s">
        <v>103</v>
      </c>
      <c r="K105" s="2"/>
      <c r="L105" s="2"/>
      <c r="M105" s="27"/>
      <c r="N105" s="41" t="s">
        <v>833</v>
      </c>
      <c r="O105" s="42" t="s">
        <v>293</v>
      </c>
      <c r="P105" s="42" t="s">
        <v>833</v>
      </c>
      <c r="Q105" s="42" t="s">
        <v>100</v>
      </c>
      <c r="R105" s="42" t="s">
        <v>849</v>
      </c>
      <c r="S105" s="42" t="s">
        <v>105</v>
      </c>
      <c r="T105" s="42" t="s">
        <v>252</v>
      </c>
      <c r="U105" s="42" t="s">
        <v>103</v>
      </c>
      <c r="V105" s="43"/>
      <c r="W105" s="43"/>
      <c r="X105" s="44"/>
      <c r="Y105" s="60" t="str">
        <f t="shared" ref="Y105:Y117" si="104">IF(C105="","",IF(LEFT(N105,LEN(C105))=C105,1,0))</f>
        <v/>
      </c>
      <c r="Z105" s="61">
        <f t="shared" si="99"/>
        <v>1</v>
      </c>
      <c r="AA105" s="61" t="str">
        <f t="shared" si="96"/>
        <v/>
      </c>
      <c r="AB105" s="61">
        <f t="shared" si="82"/>
        <v>1</v>
      </c>
      <c r="AC105" s="61">
        <f>IF(G105="","",IF(LEFT(R105,LEN(G105))=G105,1,0))</f>
        <v>1</v>
      </c>
      <c r="AD105" s="61">
        <f t="shared" si="103"/>
        <v>1</v>
      </c>
      <c r="AE105" s="61">
        <f t="shared" si="97"/>
        <v>1</v>
      </c>
      <c r="AF105" s="61">
        <f t="shared" si="98"/>
        <v>1</v>
      </c>
      <c r="AG105" s="61" t="str">
        <f t="shared" si="80"/>
        <v/>
      </c>
      <c r="AH105" s="61" t="str">
        <f t="shared" si="83"/>
        <v/>
      </c>
      <c r="AI105" s="62" t="str">
        <f t="shared" si="84"/>
        <v/>
      </c>
      <c r="AJ105" s="60" t="str">
        <f t="shared" si="69"/>
        <v/>
      </c>
      <c r="AK105" s="61">
        <f t="shared" si="85"/>
        <v>1</v>
      </c>
      <c r="AL105" s="61" t="str">
        <f t="shared" si="86"/>
        <v/>
      </c>
      <c r="AM105" s="61">
        <f t="shared" si="87"/>
        <v>1</v>
      </c>
      <c r="AN105" s="61">
        <f t="shared" si="88"/>
        <v>1</v>
      </c>
      <c r="AO105" s="61">
        <f t="shared" si="89"/>
        <v>1</v>
      </c>
      <c r="AP105" s="61">
        <f t="shared" si="90"/>
        <v>1</v>
      </c>
      <c r="AQ105" s="61">
        <f t="shared" si="91"/>
        <v>1</v>
      </c>
      <c r="AR105" s="61" t="str">
        <f t="shared" ref="AR105:AR136" si="105">IF(K105="","",IF(LEFT(V105,LEN(K105))=K105,1,0))</f>
        <v/>
      </c>
      <c r="AS105" s="61" t="str">
        <f t="shared" si="92"/>
        <v/>
      </c>
      <c r="AT105" s="62" t="str">
        <f t="shared" si="93"/>
        <v/>
      </c>
    </row>
    <row r="106" spans="2:46" x14ac:dyDescent="0.2">
      <c r="B106" s="40" t="s">
        <v>38</v>
      </c>
      <c r="C106" s="3" t="s">
        <v>100</v>
      </c>
      <c r="D106" s="2" t="s">
        <v>368</v>
      </c>
      <c r="E106" s="3" t="s">
        <v>122</v>
      </c>
      <c r="F106" s="3" t="s">
        <v>89</v>
      </c>
      <c r="G106" s="2" t="s">
        <v>81</v>
      </c>
      <c r="H106" s="3" t="s">
        <v>209</v>
      </c>
      <c r="I106" s="3" t="s">
        <v>165</v>
      </c>
      <c r="J106" s="3" t="s">
        <v>866</v>
      </c>
      <c r="K106" s="3" t="s">
        <v>92</v>
      </c>
      <c r="L106" s="3" t="s">
        <v>322</v>
      </c>
      <c r="M106" s="27"/>
      <c r="N106" s="41" t="s">
        <v>100</v>
      </c>
      <c r="O106" s="42" t="s">
        <v>368</v>
      </c>
      <c r="P106" s="42" t="s">
        <v>167</v>
      </c>
      <c r="Q106" s="42" t="s">
        <v>89</v>
      </c>
      <c r="R106" s="42" t="s">
        <v>81</v>
      </c>
      <c r="S106" s="42" t="s">
        <v>209</v>
      </c>
      <c r="T106" s="42" t="s">
        <v>92</v>
      </c>
      <c r="U106" s="42" t="s">
        <v>866</v>
      </c>
      <c r="V106" s="42" t="s">
        <v>92</v>
      </c>
      <c r="W106" s="42" t="s">
        <v>85</v>
      </c>
      <c r="X106" s="44"/>
      <c r="Y106" s="60">
        <f t="shared" si="104"/>
        <v>1</v>
      </c>
      <c r="Z106" s="61">
        <f t="shared" si="99"/>
        <v>1</v>
      </c>
      <c r="AA106" s="61">
        <f t="shared" si="96"/>
        <v>1</v>
      </c>
      <c r="AB106" s="61">
        <f t="shared" si="82"/>
        <v>1</v>
      </c>
      <c r="AC106" s="61">
        <f>IF(G106="","",IF(LEFT(R106,LEN(G106))=G106,1,0))</f>
        <v>1</v>
      </c>
      <c r="AD106" s="61">
        <f t="shared" si="103"/>
        <v>1</v>
      </c>
      <c r="AE106" s="61">
        <f t="shared" si="97"/>
        <v>1</v>
      </c>
      <c r="AF106" s="61">
        <f t="shared" si="98"/>
        <v>1</v>
      </c>
      <c r="AG106" s="61">
        <f t="shared" si="80"/>
        <v>1</v>
      </c>
      <c r="AH106" s="61">
        <f t="shared" si="83"/>
        <v>0</v>
      </c>
      <c r="AI106" s="62" t="str">
        <f t="shared" si="84"/>
        <v/>
      </c>
      <c r="AJ106" s="60">
        <f t="shared" si="69"/>
        <v>1</v>
      </c>
      <c r="AK106" s="61">
        <f t="shared" si="85"/>
        <v>1</v>
      </c>
      <c r="AL106" s="61">
        <f t="shared" si="86"/>
        <v>1</v>
      </c>
      <c r="AM106" s="61">
        <f t="shared" si="87"/>
        <v>1</v>
      </c>
      <c r="AN106" s="61">
        <f t="shared" si="88"/>
        <v>1</v>
      </c>
      <c r="AO106" s="61">
        <f t="shared" si="89"/>
        <v>1</v>
      </c>
      <c r="AP106" s="61">
        <f t="shared" si="90"/>
        <v>1</v>
      </c>
      <c r="AQ106" s="61">
        <f t="shared" si="91"/>
        <v>1</v>
      </c>
      <c r="AR106" s="61">
        <f t="shared" si="105"/>
        <v>1</v>
      </c>
      <c r="AS106" s="61">
        <v>1</v>
      </c>
      <c r="AT106" s="62" t="str">
        <f t="shared" si="93"/>
        <v/>
      </c>
    </row>
    <row r="107" spans="2:46" x14ac:dyDescent="0.2">
      <c r="B107" s="45"/>
      <c r="C107" s="2" t="s">
        <v>230</v>
      </c>
      <c r="D107" s="2" t="s">
        <v>205</v>
      </c>
      <c r="E107" s="2" t="s">
        <v>143</v>
      </c>
      <c r="F107" s="3" t="s">
        <v>100</v>
      </c>
      <c r="G107" s="2" t="s">
        <v>90</v>
      </c>
      <c r="H107" s="2" t="s">
        <v>105</v>
      </c>
      <c r="I107" s="2" t="s">
        <v>106</v>
      </c>
      <c r="J107" s="2" t="s">
        <v>103</v>
      </c>
      <c r="K107" s="2"/>
      <c r="L107" s="2"/>
      <c r="M107" s="27"/>
      <c r="N107" s="41" t="s">
        <v>230</v>
      </c>
      <c r="O107" s="42" t="s">
        <v>205</v>
      </c>
      <c r="P107" s="42" t="s">
        <v>164</v>
      </c>
      <c r="Q107" s="42" t="s">
        <v>100</v>
      </c>
      <c r="R107" s="42" t="s">
        <v>90</v>
      </c>
      <c r="S107" s="42" t="s">
        <v>105</v>
      </c>
      <c r="T107" s="42" t="s">
        <v>106</v>
      </c>
      <c r="U107" s="42" t="s">
        <v>103</v>
      </c>
      <c r="V107" s="43"/>
      <c r="W107" s="43"/>
      <c r="X107" s="44"/>
      <c r="Y107" s="60">
        <f t="shared" si="104"/>
        <v>1</v>
      </c>
      <c r="Z107" s="61">
        <f t="shared" si="99"/>
        <v>1</v>
      </c>
      <c r="AA107" s="61">
        <f t="shared" si="96"/>
        <v>1</v>
      </c>
      <c r="AB107" s="61">
        <f t="shared" si="82"/>
        <v>1</v>
      </c>
      <c r="AC107" s="61">
        <f>IF(G107="","",IF(LEFT(R107,LEN(G107))=G107,1,0))</f>
        <v>1</v>
      </c>
      <c r="AD107" s="61">
        <f>IF(H107="","",IF(LEFT(S107,LEN(H107))=H107,1,0))</f>
        <v>1</v>
      </c>
      <c r="AE107" s="61">
        <f t="shared" si="97"/>
        <v>1</v>
      </c>
      <c r="AF107" s="61">
        <f t="shared" si="98"/>
        <v>1</v>
      </c>
      <c r="AG107" s="61" t="str">
        <f t="shared" si="80"/>
        <v/>
      </c>
      <c r="AH107" s="61" t="str">
        <f t="shared" si="83"/>
        <v/>
      </c>
      <c r="AI107" s="62" t="str">
        <f t="shared" si="84"/>
        <v/>
      </c>
      <c r="AJ107" s="60">
        <f t="shared" si="69"/>
        <v>1</v>
      </c>
      <c r="AK107" s="61">
        <f t="shared" si="85"/>
        <v>1</v>
      </c>
      <c r="AL107" s="61">
        <f t="shared" si="86"/>
        <v>1</v>
      </c>
      <c r="AM107" s="61">
        <f t="shared" si="87"/>
        <v>1</v>
      </c>
      <c r="AN107" s="61">
        <f t="shared" si="88"/>
        <v>1</v>
      </c>
      <c r="AO107" s="61">
        <f t="shared" si="89"/>
        <v>1</v>
      </c>
      <c r="AP107" s="61">
        <f t="shared" si="90"/>
        <v>1</v>
      </c>
      <c r="AQ107" s="61">
        <f t="shared" si="91"/>
        <v>1</v>
      </c>
      <c r="AR107" s="61" t="str">
        <f t="shared" si="105"/>
        <v/>
      </c>
      <c r="AS107" s="61" t="str">
        <f t="shared" si="92"/>
        <v/>
      </c>
      <c r="AT107" s="62" t="str">
        <f t="shared" si="93"/>
        <v/>
      </c>
    </row>
    <row r="108" spans="2:46" x14ac:dyDescent="0.2">
      <c r="B108" s="40" t="s">
        <v>39</v>
      </c>
      <c r="C108" s="2" t="s">
        <v>837</v>
      </c>
      <c r="D108" s="2" t="s">
        <v>290</v>
      </c>
      <c r="E108" s="2" t="s">
        <v>172</v>
      </c>
      <c r="F108" s="2" t="s">
        <v>89</v>
      </c>
      <c r="G108" s="3" t="s">
        <v>81</v>
      </c>
      <c r="H108" s="3" t="s">
        <v>167</v>
      </c>
      <c r="I108" s="3" t="s">
        <v>249</v>
      </c>
      <c r="J108" s="2" t="s">
        <v>212</v>
      </c>
      <c r="K108" s="3" t="s">
        <v>92</v>
      </c>
      <c r="L108" s="2"/>
      <c r="M108" s="27"/>
      <c r="N108" s="41" t="s">
        <v>837</v>
      </c>
      <c r="O108" s="42" t="s">
        <v>836</v>
      </c>
      <c r="P108" s="42" t="s">
        <v>172</v>
      </c>
      <c r="Q108" s="68" t="s">
        <v>89</v>
      </c>
      <c r="R108" s="42" t="s">
        <v>81</v>
      </c>
      <c r="S108" s="42" t="s">
        <v>167</v>
      </c>
      <c r="T108" s="42" t="s">
        <v>937</v>
      </c>
      <c r="U108" s="42" t="s">
        <v>212</v>
      </c>
      <c r="V108" s="42" t="s">
        <v>92</v>
      </c>
      <c r="W108" s="43"/>
      <c r="X108" s="44"/>
      <c r="Y108" s="60">
        <f t="shared" si="104"/>
        <v>1</v>
      </c>
      <c r="Z108" s="61">
        <f t="shared" ref="Z108:Z111" si="106">IF(D108="","",IF(LEFT(O108,LEN(D108))=D108,1,0))</f>
        <v>0</v>
      </c>
      <c r="AA108" s="61">
        <f t="shared" si="96"/>
        <v>1</v>
      </c>
      <c r="AB108" s="61">
        <f t="shared" si="82"/>
        <v>1</v>
      </c>
      <c r="AC108" s="61">
        <f>IF(G108="","",IF(LEFT(R108,LEN(G108))=G108,1,0))</f>
        <v>1</v>
      </c>
      <c r="AD108" s="61">
        <f>IF(H108="","",IF(LEFT(S108,LEN(H108))=H108,1,0))</f>
        <v>1</v>
      </c>
      <c r="AE108" s="61">
        <f t="shared" si="97"/>
        <v>1</v>
      </c>
      <c r="AF108" s="61">
        <f>IF(J108="","",IF(LEFT(U108,LEN(J108))=J108,1,0))</f>
        <v>1</v>
      </c>
      <c r="AG108" s="61">
        <f t="shared" si="80"/>
        <v>1</v>
      </c>
      <c r="AH108" s="61" t="str">
        <f t="shared" si="83"/>
        <v/>
      </c>
      <c r="AI108" s="62" t="str">
        <f t="shared" si="84"/>
        <v/>
      </c>
      <c r="AJ108" s="60">
        <f t="shared" si="69"/>
        <v>1</v>
      </c>
      <c r="AK108" s="61">
        <f t="shared" si="85"/>
        <v>0</v>
      </c>
      <c r="AL108" s="61">
        <f t="shared" si="86"/>
        <v>1</v>
      </c>
      <c r="AM108" s="61">
        <f t="shared" si="87"/>
        <v>1</v>
      </c>
      <c r="AN108" s="61">
        <f t="shared" si="88"/>
        <v>1</v>
      </c>
      <c r="AO108" s="61">
        <f t="shared" si="89"/>
        <v>1</v>
      </c>
      <c r="AP108" s="61">
        <f t="shared" si="90"/>
        <v>1</v>
      </c>
      <c r="AQ108" s="61">
        <f t="shared" si="91"/>
        <v>1</v>
      </c>
      <c r="AR108" s="61">
        <f t="shared" si="105"/>
        <v>1</v>
      </c>
      <c r="AS108" s="61" t="str">
        <f t="shared" si="92"/>
        <v/>
      </c>
      <c r="AT108" s="62" t="str">
        <f t="shared" si="93"/>
        <v/>
      </c>
    </row>
    <row r="109" spans="2:46" x14ac:dyDescent="0.2">
      <c r="B109" s="45"/>
      <c r="C109" s="2" t="s">
        <v>244</v>
      </c>
      <c r="D109" s="2" t="s">
        <v>171</v>
      </c>
      <c r="E109" s="2" t="s">
        <v>301</v>
      </c>
      <c r="F109" s="2" t="s">
        <v>92</v>
      </c>
      <c r="G109" s="2" t="s">
        <v>229</v>
      </c>
      <c r="H109" s="3" t="s">
        <v>89</v>
      </c>
      <c r="I109" s="3" t="s">
        <v>309</v>
      </c>
      <c r="J109" s="2" t="s">
        <v>303</v>
      </c>
      <c r="K109" s="3" t="s">
        <v>88</v>
      </c>
      <c r="L109" s="2"/>
      <c r="M109" s="27"/>
      <c r="N109" s="41" t="s">
        <v>244</v>
      </c>
      <c r="O109" s="68" t="s">
        <v>171</v>
      </c>
      <c r="P109" s="42" t="s">
        <v>301</v>
      </c>
      <c r="Q109" t="s">
        <v>942</v>
      </c>
      <c r="R109" s="42" t="s">
        <v>229</v>
      </c>
      <c r="S109" s="42" t="s">
        <v>89</v>
      </c>
      <c r="T109" s="42" t="s">
        <v>938</v>
      </c>
      <c r="U109" s="42" t="s">
        <v>303</v>
      </c>
      <c r="V109" s="42" t="s">
        <v>88</v>
      </c>
      <c r="W109" s="43"/>
      <c r="X109" s="44"/>
      <c r="Y109" s="60">
        <f t="shared" si="104"/>
        <v>1</v>
      </c>
      <c r="Z109" s="61">
        <f>IF(D109="","",IF(LEFT(O109,LEN(D109))=D109,1,0))</f>
        <v>1</v>
      </c>
      <c r="AA109" s="61">
        <f t="shared" si="96"/>
        <v>1</v>
      </c>
      <c r="AB109" s="61">
        <f t="shared" si="82"/>
        <v>0</v>
      </c>
      <c r="AC109" s="61">
        <f t="shared" ref="AC109:AC126" si="107">IF(G109="","",IF(LEFT(R109,LEN(G109))=G109,1,0))</f>
        <v>1</v>
      </c>
      <c r="AD109" s="61">
        <f>IF(H109="","",IF(LEFT(S109,LEN(H109))=H109,1,0))</f>
        <v>1</v>
      </c>
      <c r="AE109" s="61">
        <f t="shared" si="97"/>
        <v>1</v>
      </c>
      <c r="AF109" s="61">
        <f t="shared" ref="AF109:AF124" si="108">IF(J109="","",IF(LEFT(U109,LEN(J109))=J109,1,0))</f>
        <v>1</v>
      </c>
      <c r="AG109" s="61">
        <f t="shared" si="80"/>
        <v>1</v>
      </c>
      <c r="AH109" s="61" t="str">
        <f t="shared" si="83"/>
        <v/>
      </c>
      <c r="AI109" s="62" t="str">
        <f t="shared" si="84"/>
        <v/>
      </c>
      <c r="AJ109" s="60">
        <f t="shared" si="69"/>
        <v>1</v>
      </c>
      <c r="AK109" s="61">
        <f t="shared" si="85"/>
        <v>1</v>
      </c>
      <c r="AL109" s="61">
        <f t="shared" si="86"/>
        <v>1</v>
      </c>
      <c r="AM109" s="61">
        <v>1</v>
      </c>
      <c r="AN109" s="61">
        <f t="shared" si="88"/>
        <v>1</v>
      </c>
      <c r="AO109" s="61">
        <f t="shared" si="89"/>
        <v>1</v>
      </c>
      <c r="AP109" s="61">
        <f t="shared" si="90"/>
        <v>1</v>
      </c>
      <c r="AQ109" s="61">
        <f t="shared" si="91"/>
        <v>1</v>
      </c>
      <c r="AR109" s="61">
        <f t="shared" si="105"/>
        <v>1</v>
      </c>
      <c r="AS109" s="61" t="str">
        <f t="shared" si="92"/>
        <v/>
      </c>
      <c r="AT109" s="62" t="str">
        <f t="shared" si="93"/>
        <v/>
      </c>
    </row>
    <row r="110" spans="2:46" x14ac:dyDescent="0.2">
      <c r="B110" s="40" t="s">
        <v>40</v>
      </c>
      <c r="C110" s="2" t="s">
        <v>128</v>
      </c>
      <c r="D110" s="3" t="s">
        <v>358</v>
      </c>
      <c r="E110" s="3" t="s">
        <v>83</v>
      </c>
      <c r="F110" s="2" t="s">
        <v>127</v>
      </c>
      <c r="G110" s="2" t="s">
        <v>150</v>
      </c>
      <c r="H110" s="2"/>
      <c r="I110" s="2" t="s">
        <v>95</v>
      </c>
      <c r="J110" s="2" t="s">
        <v>164</v>
      </c>
      <c r="K110" s="2"/>
      <c r="L110" s="2"/>
      <c r="M110" s="27" t="s">
        <v>165</v>
      </c>
      <c r="N110" s="41" t="s">
        <v>837</v>
      </c>
      <c r="O110" s="42" t="s">
        <v>905</v>
      </c>
      <c r="P110" s="42" t="s">
        <v>83</v>
      </c>
      <c r="Q110" s="42" t="s">
        <v>89</v>
      </c>
      <c r="R110" s="42" t="s">
        <v>150</v>
      </c>
      <c r="S110" s="42" t="s">
        <v>166</v>
      </c>
      <c r="T110" s="42" t="s">
        <v>95</v>
      </c>
      <c r="U110" s="42" t="s">
        <v>164</v>
      </c>
      <c r="V110" s="43"/>
      <c r="W110" s="43"/>
      <c r="X110" s="46" t="s">
        <v>165</v>
      </c>
      <c r="Y110" s="60">
        <f t="shared" si="104"/>
        <v>1</v>
      </c>
      <c r="Z110" s="61">
        <f t="shared" si="106"/>
        <v>1</v>
      </c>
      <c r="AA110" s="61">
        <f t="shared" si="96"/>
        <v>1</v>
      </c>
      <c r="AB110" s="61">
        <f t="shared" si="82"/>
        <v>1</v>
      </c>
      <c r="AC110" s="61">
        <f t="shared" si="107"/>
        <v>1</v>
      </c>
      <c r="AD110" s="61" t="str">
        <f>IF(H110="","",IF(LEFT(S110,LEN(H110))=H110,1,0))</f>
        <v/>
      </c>
      <c r="AE110" s="61">
        <f t="shared" si="97"/>
        <v>1</v>
      </c>
      <c r="AF110" s="61">
        <f t="shared" si="108"/>
        <v>1</v>
      </c>
      <c r="AG110" s="61" t="str">
        <f t="shared" si="80"/>
        <v/>
      </c>
      <c r="AH110" s="61" t="str">
        <f t="shared" si="83"/>
        <v/>
      </c>
      <c r="AI110" s="62">
        <f t="shared" si="84"/>
        <v>1</v>
      </c>
      <c r="AJ110" s="60">
        <f t="shared" si="69"/>
        <v>1</v>
      </c>
      <c r="AK110" s="61">
        <f t="shared" si="85"/>
        <v>1</v>
      </c>
      <c r="AL110" s="61">
        <f t="shared" si="86"/>
        <v>1</v>
      </c>
      <c r="AM110" s="61">
        <f t="shared" si="87"/>
        <v>1</v>
      </c>
      <c r="AN110" s="61">
        <f t="shared" si="88"/>
        <v>1</v>
      </c>
      <c r="AO110" s="61" t="str">
        <f t="shared" si="89"/>
        <v/>
      </c>
      <c r="AP110" s="61">
        <f t="shared" si="90"/>
        <v>1</v>
      </c>
      <c r="AQ110" s="61">
        <f t="shared" si="91"/>
        <v>1</v>
      </c>
      <c r="AR110" s="61" t="str">
        <f t="shared" si="105"/>
        <v/>
      </c>
      <c r="AS110" s="61" t="str">
        <f t="shared" si="92"/>
        <v/>
      </c>
      <c r="AT110" s="62">
        <f t="shared" si="93"/>
        <v>1</v>
      </c>
    </row>
    <row r="111" spans="2:46" x14ac:dyDescent="0.2">
      <c r="B111" s="45"/>
      <c r="C111" s="2" t="s">
        <v>356</v>
      </c>
      <c r="D111" s="2" t="s">
        <v>357</v>
      </c>
      <c r="E111" s="3" t="s">
        <v>323</v>
      </c>
      <c r="F111" s="2"/>
      <c r="G111" s="3" t="s">
        <v>123</v>
      </c>
      <c r="H111" s="2"/>
      <c r="I111" s="2" t="s">
        <v>168</v>
      </c>
      <c r="J111" s="2" t="s">
        <v>359</v>
      </c>
      <c r="K111" s="2"/>
      <c r="L111" s="2"/>
      <c r="M111" s="27"/>
      <c r="N111" s="41" t="s">
        <v>888</v>
      </c>
      <c r="O111" s="42" t="s">
        <v>906</v>
      </c>
      <c r="P111" s="42" t="s">
        <v>907</v>
      </c>
      <c r="Q111" s="42" t="s">
        <v>833</v>
      </c>
      <c r="R111" s="42" t="s">
        <v>81</v>
      </c>
      <c r="S111" s="42" t="s">
        <v>893</v>
      </c>
      <c r="T111" s="42" t="s">
        <v>168</v>
      </c>
      <c r="U111" s="42" t="s">
        <v>359</v>
      </c>
      <c r="V111" s="43"/>
      <c r="W111" s="43"/>
      <c r="X111" s="46" t="s">
        <v>833</v>
      </c>
      <c r="Y111" s="60">
        <f t="shared" si="104"/>
        <v>1</v>
      </c>
      <c r="Z111" s="61">
        <f t="shared" si="106"/>
        <v>1</v>
      </c>
      <c r="AA111" s="61">
        <f t="shared" si="96"/>
        <v>1</v>
      </c>
      <c r="AB111" s="61" t="str">
        <f t="shared" si="82"/>
        <v/>
      </c>
      <c r="AC111" s="61">
        <f t="shared" si="107"/>
        <v>1</v>
      </c>
      <c r="AD111" s="61" t="str">
        <f>IF(H111="","",IF(LEFT(S111,LEN(H111))=H111,1,0))</f>
        <v/>
      </c>
      <c r="AE111" s="61">
        <f t="shared" si="97"/>
        <v>1</v>
      </c>
      <c r="AF111" s="61">
        <f t="shared" si="108"/>
        <v>1</v>
      </c>
      <c r="AG111" s="61" t="str">
        <f t="shared" si="80"/>
        <v/>
      </c>
      <c r="AH111" s="61" t="str">
        <f t="shared" si="83"/>
        <v/>
      </c>
      <c r="AI111" s="62" t="str">
        <f t="shared" si="84"/>
        <v/>
      </c>
      <c r="AJ111" s="60">
        <f t="shared" si="69"/>
        <v>1</v>
      </c>
      <c r="AK111" s="61">
        <f t="shared" si="85"/>
        <v>1</v>
      </c>
      <c r="AL111" s="61">
        <f t="shared" si="86"/>
        <v>1</v>
      </c>
      <c r="AM111" s="61" t="str">
        <f t="shared" si="87"/>
        <v/>
      </c>
      <c r="AN111" s="61">
        <f t="shared" si="88"/>
        <v>1</v>
      </c>
      <c r="AO111" s="61" t="str">
        <f t="shared" si="89"/>
        <v/>
      </c>
      <c r="AP111" s="61">
        <f t="shared" si="90"/>
        <v>1</v>
      </c>
      <c r="AQ111" s="61">
        <f t="shared" si="91"/>
        <v>1</v>
      </c>
      <c r="AR111" s="61" t="str">
        <f t="shared" si="105"/>
        <v/>
      </c>
      <c r="AS111" s="61" t="str">
        <f t="shared" si="92"/>
        <v/>
      </c>
      <c r="AT111" s="62" t="str">
        <f t="shared" si="93"/>
        <v/>
      </c>
    </row>
    <row r="112" spans="2:46" x14ac:dyDescent="0.2">
      <c r="B112" s="51" t="s">
        <v>41</v>
      </c>
      <c r="C112" s="3" t="s">
        <v>324</v>
      </c>
      <c r="D112" s="2" t="s">
        <v>213</v>
      </c>
      <c r="E112" s="3" t="s">
        <v>134</v>
      </c>
      <c r="F112" s="2" t="s">
        <v>125</v>
      </c>
      <c r="G112" s="2" t="s">
        <v>165</v>
      </c>
      <c r="H112" s="2" t="s">
        <v>84</v>
      </c>
      <c r="I112" s="2" t="s">
        <v>105</v>
      </c>
      <c r="J112" s="2" t="s">
        <v>362</v>
      </c>
      <c r="K112" s="2" t="s">
        <v>92</v>
      </c>
      <c r="L112" s="2" t="s">
        <v>89</v>
      </c>
      <c r="M112" s="27"/>
      <c r="N112" s="41" t="s">
        <v>283</v>
      </c>
      <c r="O112" s="42" t="s">
        <v>213</v>
      </c>
      <c r="P112" s="42" t="s">
        <v>95</v>
      </c>
      <c r="Q112" s="42" t="s">
        <v>89</v>
      </c>
      <c r="R112" s="42" t="s">
        <v>165</v>
      </c>
      <c r="S112" s="42" t="s">
        <v>88</v>
      </c>
      <c r="T112" s="42" t="s">
        <v>100</v>
      </c>
      <c r="U112" s="42" t="s">
        <v>362</v>
      </c>
      <c r="V112" s="42" t="s">
        <v>92</v>
      </c>
      <c r="W112" s="42" t="s">
        <v>89</v>
      </c>
      <c r="X112" s="44"/>
      <c r="Y112" s="60">
        <f t="shared" si="104"/>
        <v>1</v>
      </c>
      <c r="Z112" s="61">
        <f t="shared" ref="Z112" si="109">IF(D112="","",IF(LEFT(O112,LEN(D112))=D112,1,0))</f>
        <v>1</v>
      </c>
      <c r="AA112" s="61">
        <f t="shared" si="96"/>
        <v>1</v>
      </c>
      <c r="AB112" s="61">
        <f t="shared" si="82"/>
        <v>0</v>
      </c>
      <c r="AC112" s="61">
        <f t="shared" si="107"/>
        <v>1</v>
      </c>
      <c r="AD112" s="61">
        <f t="shared" ref="AD112:AD114" si="110">IF(H112="","",IF(LEFT(S112,LEN(H112))=H112,1,0))</f>
        <v>1</v>
      </c>
      <c r="AE112" s="61">
        <f t="shared" si="97"/>
        <v>1</v>
      </c>
      <c r="AF112" s="61">
        <f t="shared" si="108"/>
        <v>1</v>
      </c>
      <c r="AG112" s="61">
        <f t="shared" si="80"/>
        <v>1</v>
      </c>
      <c r="AH112" s="61">
        <f t="shared" si="83"/>
        <v>1</v>
      </c>
      <c r="AI112" s="62" t="str">
        <f t="shared" si="84"/>
        <v/>
      </c>
      <c r="AJ112" s="60">
        <f t="shared" si="69"/>
        <v>1</v>
      </c>
      <c r="AK112" s="61">
        <f t="shared" si="85"/>
        <v>1</v>
      </c>
      <c r="AL112" s="61">
        <f t="shared" si="86"/>
        <v>1</v>
      </c>
      <c r="AM112" s="61">
        <v>1</v>
      </c>
      <c r="AN112" s="61">
        <f t="shared" si="88"/>
        <v>1</v>
      </c>
      <c r="AO112" s="61">
        <f t="shared" si="89"/>
        <v>1</v>
      </c>
      <c r="AP112" s="61">
        <f t="shared" si="90"/>
        <v>1</v>
      </c>
      <c r="AQ112" s="61">
        <f t="shared" si="91"/>
        <v>1</v>
      </c>
      <c r="AR112" s="61">
        <f t="shared" si="105"/>
        <v>1</v>
      </c>
      <c r="AS112" s="61">
        <f t="shared" si="92"/>
        <v>1</v>
      </c>
      <c r="AT112" s="62" t="str">
        <f t="shared" si="93"/>
        <v/>
      </c>
    </row>
    <row r="113" spans="2:46" x14ac:dyDescent="0.2">
      <c r="B113" s="45"/>
      <c r="C113" s="2" t="s">
        <v>360</v>
      </c>
      <c r="D113" s="2" t="s">
        <v>361</v>
      </c>
      <c r="E113" s="3" t="s">
        <v>131</v>
      </c>
      <c r="F113" s="2"/>
      <c r="G113" s="2" t="s">
        <v>126</v>
      </c>
      <c r="H113" s="2" t="s">
        <v>134</v>
      </c>
      <c r="I113" s="2" t="s">
        <v>145</v>
      </c>
      <c r="J113" s="2" t="s">
        <v>363</v>
      </c>
      <c r="K113" s="2"/>
      <c r="L113" s="2"/>
      <c r="M113" s="27"/>
      <c r="N113" s="41" t="s">
        <v>908</v>
      </c>
      <c r="O113" s="42" t="s">
        <v>361</v>
      </c>
      <c r="P113" s="42" t="s">
        <v>256</v>
      </c>
      <c r="Q113" s="42" t="s">
        <v>833</v>
      </c>
      <c r="R113" s="42" t="s">
        <v>82</v>
      </c>
      <c r="S113" s="42" t="s">
        <v>95</v>
      </c>
      <c r="T113" s="42" t="s">
        <v>80</v>
      </c>
      <c r="U113" s="42" t="s">
        <v>363</v>
      </c>
      <c r="V113" s="43"/>
      <c r="W113" s="43"/>
      <c r="X113" s="44"/>
      <c r="Y113" s="60">
        <f t="shared" si="104"/>
        <v>1</v>
      </c>
      <c r="Z113" s="61">
        <f t="shared" ref="Z113:Z119" si="111">IF(D113="","",IF(LEFT(O113,LEN(D113))=D113,1,0))</f>
        <v>1</v>
      </c>
      <c r="AA113" s="61">
        <f t="shared" si="96"/>
        <v>1</v>
      </c>
      <c r="AB113" s="61" t="str">
        <f t="shared" si="82"/>
        <v/>
      </c>
      <c r="AC113" s="61">
        <f t="shared" si="107"/>
        <v>1</v>
      </c>
      <c r="AD113" s="61">
        <f t="shared" si="110"/>
        <v>1</v>
      </c>
      <c r="AE113" s="61">
        <f t="shared" si="97"/>
        <v>1</v>
      </c>
      <c r="AF113" s="61">
        <f t="shared" si="108"/>
        <v>1</v>
      </c>
      <c r="AG113" s="61" t="str">
        <f t="shared" si="80"/>
        <v/>
      </c>
      <c r="AH113" s="61" t="str">
        <f t="shared" si="83"/>
        <v/>
      </c>
      <c r="AI113" s="62" t="str">
        <f t="shared" si="84"/>
        <v/>
      </c>
      <c r="AJ113" s="60">
        <f t="shared" si="69"/>
        <v>1</v>
      </c>
      <c r="AK113" s="61">
        <f t="shared" si="85"/>
        <v>1</v>
      </c>
      <c r="AL113" s="61">
        <f t="shared" si="86"/>
        <v>1</v>
      </c>
      <c r="AM113" s="61" t="str">
        <f t="shared" si="87"/>
        <v/>
      </c>
      <c r="AN113" s="61">
        <f t="shared" si="88"/>
        <v>1</v>
      </c>
      <c r="AO113" s="61">
        <f t="shared" si="89"/>
        <v>1</v>
      </c>
      <c r="AP113" s="61">
        <f t="shared" si="90"/>
        <v>1</v>
      </c>
      <c r="AQ113" s="61">
        <f t="shared" si="91"/>
        <v>1</v>
      </c>
      <c r="AR113" s="61" t="str">
        <f t="shared" si="105"/>
        <v/>
      </c>
      <c r="AS113" s="61" t="str">
        <f t="shared" si="92"/>
        <v/>
      </c>
      <c r="AT113" s="62" t="str">
        <f t="shared" si="93"/>
        <v/>
      </c>
    </row>
    <row r="114" spans="2:46" x14ac:dyDescent="0.2">
      <c r="B114" s="40" t="s">
        <v>42</v>
      </c>
      <c r="C114" s="3" t="s">
        <v>90</v>
      </c>
      <c r="D114" s="2" t="s">
        <v>293</v>
      </c>
      <c r="E114" s="3" t="s">
        <v>122</v>
      </c>
      <c r="F114" s="2"/>
      <c r="G114" s="2" t="s">
        <v>85</v>
      </c>
      <c r="H114" s="2"/>
      <c r="I114" s="2" t="s">
        <v>165</v>
      </c>
      <c r="J114" s="2" t="s">
        <v>232</v>
      </c>
      <c r="K114" s="2"/>
      <c r="L114" s="3" t="s">
        <v>85</v>
      </c>
      <c r="M114" s="27"/>
      <c r="N114" s="41" t="s">
        <v>90</v>
      </c>
      <c r="O114" s="42" t="s">
        <v>293</v>
      </c>
      <c r="P114" s="42" t="s">
        <v>167</v>
      </c>
      <c r="Q114" s="42" t="s">
        <v>89</v>
      </c>
      <c r="R114" s="42" t="s">
        <v>85</v>
      </c>
      <c r="S114" s="42" t="s">
        <v>167</v>
      </c>
      <c r="T114" s="42" t="s">
        <v>92</v>
      </c>
      <c r="U114" s="42" t="s">
        <v>878</v>
      </c>
      <c r="V114" s="43"/>
      <c r="W114" s="42" t="s">
        <v>85</v>
      </c>
      <c r="X114" s="46" t="s">
        <v>85</v>
      </c>
      <c r="Y114" s="60">
        <f t="shared" si="104"/>
        <v>1</v>
      </c>
      <c r="Z114" s="61">
        <f t="shared" si="111"/>
        <v>1</v>
      </c>
      <c r="AA114" s="61">
        <f t="shared" si="96"/>
        <v>1</v>
      </c>
      <c r="AB114" s="61" t="str">
        <f t="shared" si="82"/>
        <v/>
      </c>
      <c r="AC114" s="61">
        <f t="shared" si="107"/>
        <v>1</v>
      </c>
      <c r="AD114" s="61" t="str">
        <f t="shared" si="110"/>
        <v/>
      </c>
      <c r="AE114" s="61">
        <f t="shared" si="97"/>
        <v>1</v>
      </c>
      <c r="AF114" s="61">
        <f t="shared" si="108"/>
        <v>1</v>
      </c>
      <c r="AG114" s="61" t="str">
        <f t="shared" si="80"/>
        <v/>
      </c>
      <c r="AH114" s="61">
        <f t="shared" si="83"/>
        <v>1</v>
      </c>
      <c r="AI114" s="62" t="str">
        <f t="shared" si="84"/>
        <v/>
      </c>
      <c r="AJ114" s="60">
        <f t="shared" si="69"/>
        <v>1</v>
      </c>
      <c r="AK114" s="61">
        <f t="shared" si="85"/>
        <v>1</v>
      </c>
      <c r="AL114" s="61">
        <f t="shared" si="86"/>
        <v>1</v>
      </c>
      <c r="AM114" s="61" t="str">
        <f t="shared" si="87"/>
        <v/>
      </c>
      <c r="AN114" s="61">
        <f t="shared" si="88"/>
        <v>1</v>
      </c>
      <c r="AO114" s="61" t="str">
        <f t="shared" si="89"/>
        <v/>
      </c>
      <c r="AP114" s="61">
        <f t="shared" si="90"/>
        <v>1</v>
      </c>
      <c r="AQ114" s="61">
        <f t="shared" si="91"/>
        <v>1</v>
      </c>
      <c r="AR114" s="61" t="str">
        <f t="shared" si="105"/>
        <v/>
      </c>
      <c r="AS114" s="61">
        <f t="shared" si="92"/>
        <v>1</v>
      </c>
      <c r="AT114" s="62" t="str">
        <f t="shared" si="93"/>
        <v/>
      </c>
    </row>
    <row r="115" spans="2:46" x14ac:dyDescent="0.2">
      <c r="B115" s="45"/>
      <c r="C115" s="2" t="s">
        <v>364</v>
      </c>
      <c r="D115" s="2" t="s">
        <v>365</v>
      </c>
      <c r="E115" s="3" t="s">
        <v>145</v>
      </c>
      <c r="F115" s="2"/>
      <c r="G115" s="3" t="s">
        <v>126</v>
      </c>
      <c r="H115" s="2"/>
      <c r="I115" s="3" t="s">
        <v>136</v>
      </c>
      <c r="J115" s="3" t="s">
        <v>103</v>
      </c>
      <c r="K115" s="2"/>
      <c r="L115" s="2"/>
      <c r="M115" s="27"/>
      <c r="N115" s="41" t="s">
        <v>909</v>
      </c>
      <c r="O115" s="42" t="s">
        <v>365</v>
      </c>
      <c r="P115" s="42" t="s">
        <v>897</v>
      </c>
      <c r="Q115" s="42" t="s">
        <v>83</v>
      </c>
      <c r="R115" s="42" t="s">
        <v>82</v>
      </c>
      <c r="S115" s="42" t="s">
        <v>105</v>
      </c>
      <c r="T115" s="42" t="s">
        <v>252</v>
      </c>
      <c r="U115" s="42" t="s">
        <v>103</v>
      </c>
      <c r="V115" s="43"/>
      <c r="W115" s="43"/>
      <c r="X115" s="44"/>
      <c r="Y115" s="60">
        <f t="shared" si="104"/>
        <v>1</v>
      </c>
      <c r="Z115" s="61">
        <f t="shared" si="111"/>
        <v>1</v>
      </c>
      <c r="AA115" s="61">
        <f t="shared" si="96"/>
        <v>1</v>
      </c>
      <c r="AB115" s="61" t="str">
        <f t="shared" si="82"/>
        <v/>
      </c>
      <c r="AC115" s="61">
        <f t="shared" si="107"/>
        <v>1</v>
      </c>
      <c r="AD115" s="61" t="str">
        <f>IF(H115="","",IF(LEFT(S115,LEN(H115))=H115,1,0))</f>
        <v/>
      </c>
      <c r="AE115" s="61">
        <f t="shared" si="97"/>
        <v>1</v>
      </c>
      <c r="AF115" s="61">
        <f t="shared" si="108"/>
        <v>1</v>
      </c>
      <c r="AG115" s="61" t="str">
        <f t="shared" ref="AG115:AG149" si="112">IF(K115="","",IF(LEFT(V115,LEN(K115))=K115,1,0))</f>
        <v/>
      </c>
      <c r="AH115" s="61" t="str">
        <f t="shared" si="83"/>
        <v/>
      </c>
      <c r="AI115" s="62" t="str">
        <f t="shared" si="84"/>
        <v/>
      </c>
      <c r="AJ115" s="60">
        <f t="shared" si="69"/>
        <v>1</v>
      </c>
      <c r="AK115" s="61">
        <f t="shared" si="85"/>
        <v>1</v>
      </c>
      <c r="AL115" s="61">
        <f t="shared" si="86"/>
        <v>1</v>
      </c>
      <c r="AM115" s="61" t="str">
        <f t="shared" si="87"/>
        <v/>
      </c>
      <c r="AN115" s="61">
        <f t="shared" si="88"/>
        <v>1</v>
      </c>
      <c r="AO115" s="61" t="str">
        <f t="shared" si="89"/>
        <v/>
      </c>
      <c r="AP115" s="61">
        <f t="shared" si="90"/>
        <v>1</v>
      </c>
      <c r="AQ115" s="61">
        <f t="shared" si="91"/>
        <v>1</v>
      </c>
      <c r="AR115" s="61" t="str">
        <f t="shared" si="105"/>
        <v/>
      </c>
      <c r="AS115" s="61" t="str">
        <f t="shared" si="92"/>
        <v/>
      </c>
      <c r="AT115" s="62" t="str">
        <f t="shared" si="93"/>
        <v/>
      </c>
    </row>
    <row r="116" spans="2:46" x14ac:dyDescent="0.2">
      <c r="B116" s="40" t="s">
        <v>43</v>
      </c>
      <c r="C116" s="2" t="s">
        <v>364</v>
      </c>
      <c r="D116" s="2" t="s">
        <v>366</v>
      </c>
      <c r="E116" s="3" t="s">
        <v>325</v>
      </c>
      <c r="F116" s="2"/>
      <c r="G116" s="2" t="s">
        <v>150</v>
      </c>
      <c r="H116" s="2"/>
      <c r="I116" s="3" t="s">
        <v>105</v>
      </c>
      <c r="J116" s="2" t="s">
        <v>232</v>
      </c>
      <c r="K116" s="3" t="s">
        <v>92</v>
      </c>
      <c r="L116" s="2"/>
      <c r="M116" s="27" t="s">
        <v>85</v>
      </c>
      <c r="N116" s="41" t="s">
        <v>909</v>
      </c>
      <c r="O116" s="42" t="s">
        <v>910</v>
      </c>
      <c r="P116" s="42" t="s">
        <v>325</v>
      </c>
      <c r="Q116" s="42" t="s">
        <v>89</v>
      </c>
      <c r="R116" s="42" t="s">
        <v>150</v>
      </c>
      <c r="S116" s="42" t="s">
        <v>167</v>
      </c>
      <c r="T116" s="42" t="s">
        <v>100</v>
      </c>
      <c r="U116" s="42" t="s">
        <v>878</v>
      </c>
      <c r="V116" s="42" t="s">
        <v>92</v>
      </c>
      <c r="W116" s="43"/>
      <c r="X116" s="46" t="s">
        <v>85</v>
      </c>
      <c r="Y116" s="60">
        <f t="shared" si="104"/>
        <v>1</v>
      </c>
      <c r="Z116" s="61">
        <f t="shared" si="111"/>
        <v>1</v>
      </c>
      <c r="AA116" s="61">
        <f t="shared" si="96"/>
        <v>1</v>
      </c>
      <c r="AB116" s="61" t="str">
        <f t="shared" ref="AB116:AB149" si="113">IF(F116="","",IF(LEFT(Q116,LEN(F116))=F116,1,0))</f>
        <v/>
      </c>
      <c r="AC116" s="61">
        <f t="shared" si="107"/>
        <v>1</v>
      </c>
      <c r="AD116" s="61" t="str">
        <f>IF(H116="","",IF(LEFT(S116,LEN(H116))=H116,1,0))</f>
        <v/>
      </c>
      <c r="AE116" s="61">
        <f t="shared" si="97"/>
        <v>1</v>
      </c>
      <c r="AF116" s="61">
        <f t="shared" si="108"/>
        <v>1</v>
      </c>
      <c r="AG116" s="61">
        <f t="shared" si="112"/>
        <v>1</v>
      </c>
      <c r="AH116" s="61" t="str">
        <f t="shared" si="83"/>
        <v/>
      </c>
      <c r="AI116" s="62">
        <f t="shared" si="84"/>
        <v>1</v>
      </c>
      <c r="AJ116" s="60">
        <f t="shared" si="69"/>
        <v>1</v>
      </c>
      <c r="AK116" s="61">
        <f t="shared" si="85"/>
        <v>1</v>
      </c>
      <c r="AL116" s="61">
        <f t="shared" si="86"/>
        <v>1</v>
      </c>
      <c r="AM116" s="61" t="str">
        <f t="shared" si="87"/>
        <v/>
      </c>
      <c r="AN116" s="61">
        <f t="shared" si="88"/>
        <v>1</v>
      </c>
      <c r="AO116" s="61" t="str">
        <f t="shared" si="89"/>
        <v/>
      </c>
      <c r="AP116" s="61">
        <f t="shared" si="90"/>
        <v>1</v>
      </c>
      <c r="AQ116" s="61">
        <f t="shared" si="91"/>
        <v>1</v>
      </c>
      <c r="AR116" s="61">
        <f t="shared" si="105"/>
        <v>1</v>
      </c>
      <c r="AS116" s="61" t="str">
        <f t="shared" si="92"/>
        <v/>
      </c>
      <c r="AT116" s="62">
        <f t="shared" si="93"/>
        <v>1</v>
      </c>
    </row>
    <row r="117" spans="2:46" x14ac:dyDescent="0.2">
      <c r="B117" s="45"/>
      <c r="C117" s="2" t="s">
        <v>174</v>
      </c>
      <c r="D117" s="2" t="s">
        <v>205</v>
      </c>
      <c r="E117" s="3" t="s">
        <v>123</v>
      </c>
      <c r="F117" s="2"/>
      <c r="G117" s="2" t="s">
        <v>154</v>
      </c>
      <c r="H117" s="2"/>
      <c r="I117" s="2" t="s">
        <v>136</v>
      </c>
      <c r="J117" s="3" t="s">
        <v>88</v>
      </c>
      <c r="K117" s="2"/>
      <c r="L117" s="2"/>
      <c r="M117" s="27"/>
      <c r="N117" s="41" t="s">
        <v>852</v>
      </c>
      <c r="O117" s="42" t="s">
        <v>205</v>
      </c>
      <c r="P117" s="42" t="s">
        <v>81</v>
      </c>
      <c r="Q117" s="42" t="s">
        <v>911</v>
      </c>
      <c r="R117" s="42" t="s">
        <v>912</v>
      </c>
      <c r="S117" s="42" t="s">
        <v>95</v>
      </c>
      <c r="T117" s="42" t="s">
        <v>252</v>
      </c>
      <c r="U117" s="42" t="s">
        <v>88</v>
      </c>
      <c r="V117" s="43"/>
      <c r="W117" s="43"/>
      <c r="X117" s="44"/>
      <c r="Y117" s="60">
        <f t="shared" si="104"/>
        <v>1</v>
      </c>
      <c r="Z117" s="61">
        <f t="shared" si="111"/>
        <v>1</v>
      </c>
      <c r="AA117" s="61">
        <f t="shared" si="96"/>
        <v>1</v>
      </c>
      <c r="AB117" s="61" t="str">
        <f t="shared" si="113"/>
        <v/>
      </c>
      <c r="AC117" s="61">
        <f t="shared" si="107"/>
        <v>0</v>
      </c>
      <c r="AD117" s="61" t="str">
        <f>IF(H117="","",IF(LEFT(S117,LEN(H117))=H117,1,0))</f>
        <v/>
      </c>
      <c r="AE117" s="61">
        <f t="shared" si="97"/>
        <v>1</v>
      </c>
      <c r="AF117" s="61">
        <f t="shared" si="108"/>
        <v>1</v>
      </c>
      <c r="AG117" s="61" t="str">
        <f t="shared" si="112"/>
        <v/>
      </c>
      <c r="AH117" s="61" t="str">
        <f t="shared" si="83"/>
        <v/>
      </c>
      <c r="AI117" s="62" t="str">
        <f t="shared" si="84"/>
        <v/>
      </c>
      <c r="AJ117" s="60">
        <f t="shared" si="69"/>
        <v>1</v>
      </c>
      <c r="AK117" s="61">
        <f t="shared" si="85"/>
        <v>1</v>
      </c>
      <c r="AL117" s="61">
        <f t="shared" si="86"/>
        <v>1</v>
      </c>
      <c r="AM117" s="61" t="str">
        <f t="shared" si="87"/>
        <v/>
      </c>
      <c r="AN117" s="61">
        <v>1</v>
      </c>
      <c r="AO117" s="61" t="str">
        <f t="shared" si="89"/>
        <v/>
      </c>
      <c r="AP117" s="61">
        <f t="shared" si="90"/>
        <v>1</v>
      </c>
      <c r="AQ117" s="61">
        <f t="shared" si="91"/>
        <v>1</v>
      </c>
      <c r="AR117" s="61" t="str">
        <f t="shared" si="105"/>
        <v/>
      </c>
      <c r="AS117" s="61" t="str">
        <f t="shared" si="92"/>
        <v/>
      </c>
      <c r="AT117" s="62" t="str">
        <f t="shared" si="93"/>
        <v/>
      </c>
    </row>
    <row r="118" spans="2:46" x14ac:dyDescent="0.2">
      <c r="B118" s="40" t="s">
        <v>44</v>
      </c>
      <c r="C118" s="3" t="s">
        <v>88</v>
      </c>
      <c r="D118" s="2" t="s">
        <v>367</v>
      </c>
      <c r="E118" s="3" t="s">
        <v>160</v>
      </c>
      <c r="F118" s="2" t="s">
        <v>127</v>
      </c>
      <c r="G118" s="2" t="s">
        <v>123</v>
      </c>
      <c r="H118" s="2" t="s">
        <v>84</v>
      </c>
      <c r="I118" s="2" t="s">
        <v>84</v>
      </c>
      <c r="J118" s="3" t="s">
        <v>81</v>
      </c>
      <c r="K118" s="2"/>
      <c r="L118" s="2" t="s">
        <v>85</v>
      </c>
      <c r="M118" s="27"/>
      <c r="N118" s="41" t="s">
        <v>88</v>
      </c>
      <c r="O118" s="42" t="s">
        <v>846</v>
      </c>
      <c r="P118" s="42" t="s">
        <v>160</v>
      </c>
      <c r="Q118" s="42" t="s">
        <v>89</v>
      </c>
      <c r="R118" s="42" t="s">
        <v>925</v>
      </c>
      <c r="S118" s="42" t="s">
        <v>88</v>
      </c>
      <c r="T118" s="42" t="s">
        <v>88</v>
      </c>
      <c r="U118" s="42" t="s">
        <v>81</v>
      </c>
      <c r="V118" s="43"/>
      <c r="W118" s="42" t="s">
        <v>89</v>
      </c>
      <c r="X118" s="44"/>
      <c r="Y118" s="60">
        <f t="shared" ref="Y118:Y122" si="114">IF(C118="","",IF(LEFT(N118,LEN(C118))=C118,1,0))</f>
        <v>1</v>
      </c>
      <c r="Z118" s="61">
        <f t="shared" si="111"/>
        <v>0</v>
      </c>
      <c r="AA118" s="61">
        <f t="shared" si="96"/>
        <v>1</v>
      </c>
      <c r="AB118" s="61">
        <f t="shared" si="113"/>
        <v>1</v>
      </c>
      <c r="AC118" s="61">
        <f t="shared" si="107"/>
        <v>1</v>
      </c>
      <c r="AD118" s="61">
        <f t="shared" ref="AD118:AD121" si="115">IF(H118="","",IF(LEFT(S118,LEN(H118))=H118,1,0))</f>
        <v>1</v>
      </c>
      <c r="AE118" s="61">
        <f>IF(I118="","",IF(LEFT(T118,LEN(I118))=I118,1,0))</f>
        <v>1</v>
      </c>
      <c r="AF118" s="61">
        <f t="shared" si="108"/>
        <v>1</v>
      </c>
      <c r="AG118" s="61" t="str">
        <f t="shared" si="112"/>
        <v/>
      </c>
      <c r="AH118" s="61">
        <f t="shared" si="83"/>
        <v>0</v>
      </c>
      <c r="AI118" s="62" t="str">
        <f t="shared" si="84"/>
        <v/>
      </c>
      <c r="AJ118" s="60">
        <f t="shared" si="69"/>
        <v>1</v>
      </c>
      <c r="AK118" s="61">
        <v>1</v>
      </c>
      <c r="AL118" s="61">
        <f t="shared" si="86"/>
        <v>1</v>
      </c>
      <c r="AM118" s="61">
        <f t="shared" si="87"/>
        <v>1</v>
      </c>
      <c r="AN118" s="61">
        <f t="shared" si="88"/>
        <v>1</v>
      </c>
      <c r="AO118" s="61">
        <f t="shared" si="89"/>
        <v>1</v>
      </c>
      <c r="AP118" s="61">
        <f t="shared" si="90"/>
        <v>1</v>
      </c>
      <c r="AQ118" s="61">
        <f t="shared" si="91"/>
        <v>1</v>
      </c>
      <c r="AR118" s="61" t="str">
        <f t="shared" si="105"/>
        <v/>
      </c>
      <c r="AS118" s="61">
        <v>1</v>
      </c>
      <c r="AT118" s="62" t="str">
        <f t="shared" si="93"/>
        <v/>
      </c>
    </row>
    <row r="119" spans="2:46" x14ac:dyDescent="0.2">
      <c r="B119" s="45"/>
      <c r="C119" s="2" t="s">
        <v>144</v>
      </c>
      <c r="D119" s="2"/>
      <c r="E119" s="3"/>
      <c r="F119" s="2"/>
      <c r="G119" s="3" t="s">
        <v>126</v>
      </c>
      <c r="H119" s="3" t="s">
        <v>145</v>
      </c>
      <c r="I119" s="3" t="s">
        <v>145</v>
      </c>
      <c r="J119" s="3" t="s">
        <v>137</v>
      </c>
      <c r="K119" s="2"/>
      <c r="L119" s="3" t="s">
        <v>228</v>
      </c>
      <c r="M119" s="27"/>
      <c r="N119" s="41" t="s">
        <v>90</v>
      </c>
      <c r="O119" s="42" t="s">
        <v>833</v>
      </c>
      <c r="P119" s="42" t="s">
        <v>833</v>
      </c>
      <c r="Q119" s="42" t="s">
        <v>833</v>
      </c>
      <c r="R119" s="42" t="s">
        <v>926</v>
      </c>
      <c r="S119" s="42" t="s">
        <v>273</v>
      </c>
      <c r="T119" s="42" t="s">
        <v>80</v>
      </c>
      <c r="U119" s="42" t="s">
        <v>840</v>
      </c>
      <c r="V119" s="43"/>
      <c r="W119" s="42" t="s">
        <v>228</v>
      </c>
      <c r="X119" s="44"/>
      <c r="Y119" s="60">
        <f t="shared" si="114"/>
        <v>1</v>
      </c>
      <c r="Z119" s="61" t="str">
        <f t="shared" si="111"/>
        <v/>
      </c>
      <c r="AA119" s="61" t="str">
        <f t="shared" si="96"/>
        <v/>
      </c>
      <c r="AB119" s="61" t="str">
        <f t="shared" si="113"/>
        <v/>
      </c>
      <c r="AC119" s="61">
        <f t="shared" si="107"/>
        <v>1</v>
      </c>
      <c r="AD119" s="61">
        <f t="shared" si="115"/>
        <v>0</v>
      </c>
      <c r="AE119" s="61">
        <f t="shared" si="97"/>
        <v>1</v>
      </c>
      <c r="AF119" s="61">
        <f t="shared" si="108"/>
        <v>1</v>
      </c>
      <c r="AG119" s="61" t="str">
        <f t="shared" si="112"/>
        <v/>
      </c>
      <c r="AH119" s="61">
        <f t="shared" si="83"/>
        <v>1</v>
      </c>
      <c r="AI119" s="62" t="str">
        <f t="shared" si="84"/>
        <v/>
      </c>
      <c r="AJ119" s="60">
        <f t="shared" si="69"/>
        <v>1</v>
      </c>
      <c r="AK119" s="61" t="str">
        <f t="shared" si="85"/>
        <v/>
      </c>
      <c r="AL119" s="61" t="str">
        <f t="shared" si="86"/>
        <v/>
      </c>
      <c r="AM119" s="61" t="str">
        <f t="shared" si="87"/>
        <v/>
      </c>
      <c r="AN119" s="61">
        <f t="shared" si="88"/>
        <v>1</v>
      </c>
      <c r="AO119" s="61">
        <v>1</v>
      </c>
      <c r="AP119" s="61">
        <f t="shared" si="90"/>
        <v>1</v>
      </c>
      <c r="AQ119" s="61">
        <f t="shared" si="91"/>
        <v>1</v>
      </c>
      <c r="AR119" s="61" t="str">
        <f t="shared" si="105"/>
        <v/>
      </c>
      <c r="AS119" s="61">
        <f t="shared" si="92"/>
        <v>1</v>
      </c>
      <c r="AT119" s="62" t="str">
        <f t="shared" si="93"/>
        <v/>
      </c>
    </row>
    <row r="120" spans="2:46" x14ac:dyDescent="0.2">
      <c r="B120" s="40" t="s">
        <v>45</v>
      </c>
      <c r="C120" s="3" t="s">
        <v>100</v>
      </c>
      <c r="D120" s="3" t="s">
        <v>291</v>
      </c>
      <c r="E120" s="3" t="s">
        <v>273</v>
      </c>
      <c r="F120" s="2" t="s">
        <v>89</v>
      </c>
      <c r="G120" s="2" t="s">
        <v>81</v>
      </c>
      <c r="H120" s="2" t="s">
        <v>167</v>
      </c>
      <c r="I120" s="2" t="s">
        <v>252</v>
      </c>
      <c r="J120" s="2" t="s">
        <v>240</v>
      </c>
      <c r="K120" s="3" t="s">
        <v>322</v>
      </c>
      <c r="L120" s="2"/>
      <c r="M120" s="27" t="s">
        <v>85</v>
      </c>
      <c r="N120" s="41" t="s">
        <v>100</v>
      </c>
      <c r="O120" s="42" t="s">
        <v>291</v>
      </c>
      <c r="P120" s="42" t="s">
        <v>273</v>
      </c>
      <c r="Q120" s="42" t="s">
        <v>89</v>
      </c>
      <c r="R120" s="42" t="s">
        <v>81</v>
      </c>
      <c r="S120" s="42" t="s">
        <v>167</v>
      </c>
      <c r="T120" s="42" t="s">
        <v>252</v>
      </c>
      <c r="U120" s="42" t="s">
        <v>240</v>
      </c>
      <c r="V120" s="42" t="s">
        <v>322</v>
      </c>
      <c r="W120" s="43"/>
      <c r="X120" s="46" t="s">
        <v>85</v>
      </c>
      <c r="Y120" s="60">
        <f t="shared" si="114"/>
        <v>1</v>
      </c>
      <c r="Z120" s="61">
        <f>IF(D120="","",IF(LEFT(O120,LEN(D120))=D120,1,0))</f>
        <v>1</v>
      </c>
      <c r="AA120" s="61">
        <f t="shared" si="96"/>
        <v>1</v>
      </c>
      <c r="AB120" s="61">
        <f t="shared" si="113"/>
        <v>1</v>
      </c>
      <c r="AC120" s="61">
        <f t="shared" si="107"/>
        <v>1</v>
      </c>
      <c r="AD120" s="61">
        <f t="shared" si="115"/>
        <v>1</v>
      </c>
      <c r="AE120" s="61">
        <f t="shared" si="97"/>
        <v>1</v>
      </c>
      <c r="AF120" s="61">
        <f t="shared" si="108"/>
        <v>1</v>
      </c>
      <c r="AG120" s="61">
        <f t="shared" si="112"/>
        <v>1</v>
      </c>
      <c r="AH120" s="61" t="str">
        <f t="shared" si="83"/>
        <v/>
      </c>
      <c r="AI120" s="62">
        <f t="shared" si="84"/>
        <v>1</v>
      </c>
      <c r="AJ120" s="60">
        <f t="shared" si="69"/>
        <v>1</v>
      </c>
      <c r="AK120" s="61">
        <f t="shared" si="85"/>
        <v>1</v>
      </c>
      <c r="AL120" s="61">
        <f t="shared" si="86"/>
        <v>1</v>
      </c>
      <c r="AM120" s="61">
        <f t="shared" si="87"/>
        <v>1</v>
      </c>
      <c r="AN120" s="61">
        <f t="shared" si="88"/>
        <v>1</v>
      </c>
      <c r="AO120" s="61">
        <f t="shared" si="89"/>
        <v>1</v>
      </c>
      <c r="AP120" s="61">
        <f t="shared" si="90"/>
        <v>1</v>
      </c>
      <c r="AQ120" s="61">
        <f t="shared" si="91"/>
        <v>1</v>
      </c>
      <c r="AR120" s="61">
        <f t="shared" si="105"/>
        <v>1</v>
      </c>
      <c r="AS120" s="61" t="str">
        <f t="shared" si="92"/>
        <v/>
      </c>
      <c r="AT120" s="62">
        <f t="shared" si="93"/>
        <v>1</v>
      </c>
    </row>
    <row r="121" spans="2:46" x14ac:dyDescent="0.2">
      <c r="B121" s="45"/>
      <c r="C121" s="2" t="s">
        <v>100</v>
      </c>
      <c r="D121" s="2" t="s">
        <v>240</v>
      </c>
      <c r="E121" s="3" t="s">
        <v>160</v>
      </c>
      <c r="F121" s="2" t="s">
        <v>89</v>
      </c>
      <c r="G121" s="2" t="s">
        <v>81</v>
      </c>
      <c r="H121" s="2" t="s">
        <v>89</v>
      </c>
      <c r="I121" s="2" t="s">
        <v>249</v>
      </c>
      <c r="J121" s="2" t="s">
        <v>212</v>
      </c>
      <c r="K121" s="2"/>
      <c r="L121" s="2"/>
      <c r="M121" s="27"/>
      <c r="N121" s="41" t="s">
        <v>100</v>
      </c>
      <c r="O121" s="42" t="s">
        <v>240</v>
      </c>
      <c r="P121" s="42" t="s">
        <v>160</v>
      </c>
      <c r="Q121" s="42" t="s">
        <v>89</v>
      </c>
      <c r="R121" s="42" t="s">
        <v>81</v>
      </c>
      <c r="S121" s="42" t="s">
        <v>89</v>
      </c>
      <c r="T121" s="42" t="s">
        <v>249</v>
      </c>
      <c r="U121" s="42" t="s">
        <v>212</v>
      </c>
      <c r="V121" s="43"/>
      <c r="W121" s="43"/>
      <c r="X121" s="44"/>
      <c r="Y121" s="60">
        <f t="shared" si="114"/>
        <v>1</v>
      </c>
      <c r="Z121" s="61">
        <f>IF(D121="","",IF(LEFT(O121,LEN(D121))=D121,1,0))</f>
        <v>1</v>
      </c>
      <c r="AA121" s="61">
        <f t="shared" si="96"/>
        <v>1</v>
      </c>
      <c r="AB121" s="61">
        <f t="shared" si="113"/>
        <v>1</v>
      </c>
      <c r="AC121" s="61">
        <f t="shared" si="107"/>
        <v>1</v>
      </c>
      <c r="AD121" s="61">
        <f t="shared" si="115"/>
        <v>1</v>
      </c>
      <c r="AE121" s="61">
        <f t="shared" si="97"/>
        <v>1</v>
      </c>
      <c r="AF121" s="61">
        <f t="shared" si="108"/>
        <v>1</v>
      </c>
      <c r="AG121" s="61" t="str">
        <f t="shared" si="112"/>
        <v/>
      </c>
      <c r="AH121" s="61" t="str">
        <f t="shared" si="83"/>
        <v/>
      </c>
      <c r="AI121" s="62" t="str">
        <f t="shared" si="84"/>
        <v/>
      </c>
      <c r="AJ121" s="60">
        <f t="shared" si="69"/>
        <v>1</v>
      </c>
      <c r="AK121" s="61">
        <f t="shared" si="85"/>
        <v>1</v>
      </c>
      <c r="AL121" s="61">
        <f t="shared" si="86"/>
        <v>1</v>
      </c>
      <c r="AM121" s="61">
        <f t="shared" si="87"/>
        <v>1</v>
      </c>
      <c r="AN121" s="61">
        <f t="shared" si="88"/>
        <v>1</v>
      </c>
      <c r="AO121" s="61">
        <f t="shared" si="89"/>
        <v>1</v>
      </c>
      <c r="AP121" s="61">
        <f t="shared" si="90"/>
        <v>1</v>
      </c>
      <c r="AQ121" s="61">
        <f t="shared" si="91"/>
        <v>1</v>
      </c>
      <c r="AR121" s="61" t="str">
        <f t="shared" si="105"/>
        <v/>
      </c>
      <c r="AS121" s="61" t="str">
        <f t="shared" si="92"/>
        <v/>
      </c>
      <c r="AT121" s="62" t="str">
        <f t="shared" si="93"/>
        <v/>
      </c>
    </row>
    <row r="122" spans="2:46" x14ac:dyDescent="0.2">
      <c r="B122" s="40" t="s">
        <v>46</v>
      </c>
      <c r="C122" s="2" t="s">
        <v>369</v>
      </c>
      <c r="D122" s="2" t="s">
        <v>371</v>
      </c>
      <c r="E122" s="3" t="s">
        <v>123</v>
      </c>
      <c r="F122" s="2"/>
      <c r="G122" s="2" t="s">
        <v>90</v>
      </c>
      <c r="H122" s="2"/>
      <c r="I122" s="3" t="s">
        <v>105</v>
      </c>
      <c r="J122" s="3" t="s">
        <v>326</v>
      </c>
      <c r="K122" s="3" t="s">
        <v>92</v>
      </c>
      <c r="L122" s="2"/>
      <c r="M122" s="27"/>
      <c r="N122" s="41" t="s">
        <v>369</v>
      </c>
      <c r="O122" s="42" t="s">
        <v>913</v>
      </c>
      <c r="P122" s="42" t="s">
        <v>81</v>
      </c>
      <c r="Q122" s="42" t="s">
        <v>89</v>
      </c>
      <c r="R122" s="42" t="s">
        <v>90</v>
      </c>
      <c r="S122" s="42" t="s">
        <v>105</v>
      </c>
      <c r="T122" s="42" t="s">
        <v>92</v>
      </c>
      <c r="U122" s="42" t="s">
        <v>939</v>
      </c>
      <c r="V122" s="42" t="s">
        <v>92</v>
      </c>
      <c r="W122" s="43"/>
      <c r="X122" s="44"/>
      <c r="Y122" s="60">
        <f t="shared" si="114"/>
        <v>1</v>
      </c>
      <c r="Z122" s="61">
        <f>IF(D122="","",IF(LEFT(O122,LEN(D122))=D122,1,0))</f>
        <v>1</v>
      </c>
      <c r="AA122" s="61">
        <f t="shared" si="96"/>
        <v>1</v>
      </c>
      <c r="AB122" s="61" t="str">
        <f t="shared" si="113"/>
        <v/>
      </c>
      <c r="AC122" s="61">
        <f t="shared" si="107"/>
        <v>1</v>
      </c>
      <c r="AD122" s="61" t="str">
        <f t="shared" ref="AD122:AD149" si="116">IF(H122="","",IF(LEFT(S122,LEN(H122))=H122,1,0))</f>
        <v/>
      </c>
      <c r="AE122" s="61">
        <f t="shared" si="97"/>
        <v>0</v>
      </c>
      <c r="AF122" s="61">
        <f t="shared" si="108"/>
        <v>1</v>
      </c>
      <c r="AG122" s="61">
        <f t="shared" si="112"/>
        <v>1</v>
      </c>
      <c r="AH122" s="61" t="str">
        <f t="shared" si="83"/>
        <v/>
      </c>
      <c r="AI122" s="62" t="str">
        <f t="shared" si="84"/>
        <v/>
      </c>
      <c r="AJ122" s="60">
        <f t="shared" si="69"/>
        <v>1</v>
      </c>
      <c r="AK122" s="61">
        <f t="shared" si="85"/>
        <v>1</v>
      </c>
      <c r="AL122" s="61">
        <f t="shared" si="86"/>
        <v>1</v>
      </c>
      <c r="AM122" s="61" t="str">
        <f t="shared" si="87"/>
        <v/>
      </c>
      <c r="AN122" s="61">
        <f t="shared" si="88"/>
        <v>1</v>
      </c>
      <c r="AO122" s="61" t="str">
        <f t="shared" si="89"/>
        <v/>
      </c>
      <c r="AP122" s="61">
        <v>1</v>
      </c>
      <c r="AQ122" s="61">
        <f t="shared" si="91"/>
        <v>1</v>
      </c>
      <c r="AR122" s="61">
        <f t="shared" si="105"/>
        <v>1</v>
      </c>
      <c r="AS122" s="61" t="str">
        <f t="shared" si="92"/>
        <v/>
      </c>
      <c r="AT122" s="62" t="str">
        <f t="shared" si="93"/>
        <v/>
      </c>
    </row>
    <row r="123" spans="2:46" x14ac:dyDescent="0.2">
      <c r="B123" s="45"/>
      <c r="C123" s="2" t="s">
        <v>370</v>
      </c>
      <c r="D123" s="2" t="s">
        <v>346</v>
      </c>
      <c r="E123" s="3" t="s">
        <v>132</v>
      </c>
      <c r="F123" s="2"/>
      <c r="G123" s="3" t="s">
        <v>84</v>
      </c>
      <c r="H123" s="2"/>
      <c r="I123" s="2" t="s">
        <v>84</v>
      </c>
      <c r="J123" s="2" t="s">
        <v>133</v>
      </c>
      <c r="K123" s="2"/>
      <c r="L123" s="2"/>
      <c r="M123" s="27"/>
      <c r="N123" s="41" t="s">
        <v>914</v>
      </c>
      <c r="O123" s="42" t="s">
        <v>895</v>
      </c>
      <c r="P123" s="42" t="s">
        <v>862</v>
      </c>
      <c r="Q123" s="42" t="s">
        <v>100</v>
      </c>
      <c r="R123" s="42" t="s">
        <v>856</v>
      </c>
      <c r="S123" s="42" t="s">
        <v>915</v>
      </c>
      <c r="T123" s="42" t="s">
        <v>857</v>
      </c>
      <c r="U123" s="42" t="s">
        <v>940</v>
      </c>
      <c r="V123" s="42" t="s">
        <v>833</v>
      </c>
      <c r="W123" s="43"/>
      <c r="X123" s="44"/>
      <c r="Y123" s="60">
        <f t="shared" ref="Y123:Y134" si="117">IF(C123="","",IF(LEFT(N123,LEN(C123))=C123,1,0))</f>
        <v>1</v>
      </c>
      <c r="Z123" s="61">
        <f>IF(D123="","",IF(LEFT(O123,LEN(D123))=D123,1,0))</f>
        <v>1</v>
      </c>
      <c r="AA123" s="61">
        <f t="shared" si="96"/>
        <v>1</v>
      </c>
      <c r="AB123" s="61" t="str">
        <f t="shared" si="113"/>
        <v/>
      </c>
      <c r="AC123" s="61">
        <f t="shared" si="107"/>
        <v>0</v>
      </c>
      <c r="AD123" s="61" t="str">
        <f t="shared" si="116"/>
        <v/>
      </c>
      <c r="AE123" s="61">
        <f t="shared" si="97"/>
        <v>0</v>
      </c>
      <c r="AF123" s="61">
        <f t="shared" si="108"/>
        <v>1</v>
      </c>
      <c r="AG123" s="61" t="str">
        <f t="shared" si="112"/>
        <v/>
      </c>
      <c r="AH123" s="61" t="str">
        <f t="shared" si="83"/>
        <v/>
      </c>
      <c r="AI123" s="62" t="str">
        <f t="shared" si="84"/>
        <v/>
      </c>
      <c r="AJ123" s="60">
        <f t="shared" si="69"/>
        <v>1</v>
      </c>
      <c r="AK123" s="61">
        <f t="shared" si="85"/>
        <v>1</v>
      </c>
      <c r="AL123" s="61">
        <f t="shared" si="86"/>
        <v>1</v>
      </c>
      <c r="AM123" s="61" t="str">
        <f t="shared" si="87"/>
        <v/>
      </c>
      <c r="AN123" s="61">
        <v>1</v>
      </c>
      <c r="AO123" s="61" t="str">
        <f t="shared" si="89"/>
        <v/>
      </c>
      <c r="AP123" s="61">
        <v>1</v>
      </c>
      <c r="AQ123" s="61">
        <f t="shared" si="91"/>
        <v>1</v>
      </c>
      <c r="AR123" s="61" t="str">
        <f t="shared" si="105"/>
        <v/>
      </c>
      <c r="AS123" s="61" t="str">
        <f t="shared" si="92"/>
        <v/>
      </c>
      <c r="AT123" s="62" t="str">
        <f t="shared" si="93"/>
        <v/>
      </c>
    </row>
    <row r="124" spans="2:46" x14ac:dyDescent="0.2">
      <c r="B124" s="40" t="s">
        <v>47</v>
      </c>
      <c r="C124" s="3" t="s">
        <v>125</v>
      </c>
      <c r="D124" s="2" t="s">
        <v>149</v>
      </c>
      <c r="E124" s="3" t="s">
        <v>83</v>
      </c>
      <c r="F124" s="2"/>
      <c r="G124" s="3" t="s">
        <v>123</v>
      </c>
      <c r="H124" s="2"/>
      <c r="I124" s="3" t="s">
        <v>84</v>
      </c>
      <c r="J124" s="3" t="s">
        <v>125</v>
      </c>
      <c r="K124" s="2"/>
      <c r="L124" s="2"/>
      <c r="M124" s="27"/>
      <c r="N124" s="41" t="s">
        <v>85</v>
      </c>
      <c r="O124" s="42" t="s">
        <v>843</v>
      </c>
      <c r="P124" s="42" t="s">
        <v>83</v>
      </c>
      <c r="Q124" s="42" t="s">
        <v>89</v>
      </c>
      <c r="R124" s="42" t="s">
        <v>81</v>
      </c>
      <c r="S124" s="42" t="s">
        <v>85</v>
      </c>
      <c r="T124" s="42" t="s">
        <v>88</v>
      </c>
      <c r="U124" s="42" t="s">
        <v>85</v>
      </c>
      <c r="V124" s="42" t="s">
        <v>92</v>
      </c>
      <c r="W124" s="43"/>
      <c r="X124" s="44"/>
      <c r="Y124" s="60">
        <f t="shared" si="117"/>
        <v>1</v>
      </c>
      <c r="Z124" s="61">
        <f t="shared" ref="Z124:Z140" si="118">IF(D124="","",IF(LEFT(O124,LEN(D124))=D124,1,0))</f>
        <v>1</v>
      </c>
      <c r="AA124" s="61">
        <f t="shared" si="96"/>
        <v>1</v>
      </c>
      <c r="AB124" s="61" t="str">
        <f t="shared" si="113"/>
        <v/>
      </c>
      <c r="AC124" s="61">
        <f t="shared" si="107"/>
        <v>1</v>
      </c>
      <c r="AD124" s="61" t="str">
        <f t="shared" si="116"/>
        <v/>
      </c>
      <c r="AE124" s="61">
        <f t="shared" si="97"/>
        <v>1</v>
      </c>
      <c r="AF124" s="61">
        <f t="shared" si="108"/>
        <v>1</v>
      </c>
      <c r="AG124" s="61" t="str">
        <f t="shared" si="112"/>
        <v/>
      </c>
      <c r="AH124" s="61" t="str">
        <f t="shared" si="83"/>
        <v/>
      </c>
      <c r="AI124" s="62" t="str">
        <f t="shared" si="84"/>
        <v/>
      </c>
      <c r="AJ124" s="60">
        <f t="shared" si="69"/>
        <v>1</v>
      </c>
      <c r="AK124" s="61">
        <f t="shared" si="85"/>
        <v>1</v>
      </c>
      <c r="AL124" s="61">
        <f t="shared" si="86"/>
        <v>1</v>
      </c>
      <c r="AM124" s="61" t="str">
        <f t="shared" si="87"/>
        <v/>
      </c>
      <c r="AN124" s="61">
        <f t="shared" si="88"/>
        <v>1</v>
      </c>
      <c r="AO124" s="61" t="str">
        <f t="shared" si="89"/>
        <v/>
      </c>
      <c r="AP124" s="61">
        <f t="shared" si="90"/>
        <v>1</v>
      </c>
      <c r="AQ124" s="61">
        <f t="shared" si="91"/>
        <v>1</v>
      </c>
      <c r="AR124" s="61" t="str">
        <f t="shared" si="105"/>
        <v/>
      </c>
      <c r="AS124" s="61" t="str">
        <f t="shared" si="92"/>
        <v/>
      </c>
      <c r="AT124" s="62" t="str">
        <f t="shared" si="93"/>
        <v/>
      </c>
    </row>
    <row r="125" spans="2:46" x14ac:dyDescent="0.2">
      <c r="B125" s="45"/>
      <c r="C125" s="3" t="s">
        <v>105</v>
      </c>
      <c r="D125" s="2" t="s">
        <v>372</v>
      </c>
      <c r="E125" s="3" t="s">
        <v>327</v>
      </c>
      <c r="F125" s="2"/>
      <c r="G125" s="3"/>
      <c r="H125" s="2"/>
      <c r="I125" s="3" t="s">
        <v>134</v>
      </c>
      <c r="J125" s="3" t="s">
        <v>328</v>
      </c>
      <c r="K125" s="2"/>
      <c r="L125" s="2"/>
      <c r="M125" s="27"/>
      <c r="N125" s="41" t="s">
        <v>100</v>
      </c>
      <c r="O125" s="42" t="s">
        <v>916</v>
      </c>
      <c r="P125" s="42" t="s">
        <v>327</v>
      </c>
      <c r="Q125" s="42" t="s">
        <v>833</v>
      </c>
      <c r="R125" s="42" t="s">
        <v>833</v>
      </c>
      <c r="S125" s="42" t="s">
        <v>839</v>
      </c>
      <c r="T125" s="42" t="s">
        <v>95</v>
      </c>
      <c r="U125" s="42" t="s">
        <v>194</v>
      </c>
      <c r="V125" s="42" t="s">
        <v>833</v>
      </c>
      <c r="W125" s="43"/>
      <c r="X125" s="44"/>
      <c r="Y125" s="60">
        <f t="shared" si="117"/>
        <v>1</v>
      </c>
      <c r="Z125" s="61">
        <f t="shared" si="118"/>
        <v>1</v>
      </c>
      <c r="AA125" s="61">
        <f t="shared" si="96"/>
        <v>1</v>
      </c>
      <c r="AB125" s="61" t="str">
        <f t="shared" si="113"/>
        <v/>
      </c>
      <c r="AC125" s="61" t="str">
        <f t="shared" si="107"/>
        <v/>
      </c>
      <c r="AD125" s="61" t="str">
        <f t="shared" si="116"/>
        <v/>
      </c>
      <c r="AE125" s="61">
        <f t="shared" si="97"/>
        <v>1</v>
      </c>
      <c r="AF125" s="61">
        <f>IF(J125="","",IF(LEFT(U125,LEN(J125))=J125,1,0))</f>
        <v>1</v>
      </c>
      <c r="AG125" s="61" t="str">
        <f t="shared" si="112"/>
        <v/>
      </c>
      <c r="AH125" s="61" t="str">
        <f t="shared" si="83"/>
        <v/>
      </c>
      <c r="AI125" s="62" t="str">
        <f t="shared" si="84"/>
        <v/>
      </c>
      <c r="AJ125" s="60">
        <f t="shared" si="69"/>
        <v>1</v>
      </c>
      <c r="AK125" s="61">
        <f t="shared" si="85"/>
        <v>1</v>
      </c>
      <c r="AL125" s="61">
        <f t="shared" si="86"/>
        <v>1</v>
      </c>
      <c r="AM125" s="61" t="str">
        <f t="shared" si="87"/>
        <v/>
      </c>
      <c r="AN125" s="61" t="str">
        <f t="shared" si="88"/>
        <v/>
      </c>
      <c r="AO125" s="61" t="str">
        <f t="shared" si="89"/>
        <v/>
      </c>
      <c r="AP125" s="61">
        <f t="shared" si="90"/>
        <v>1</v>
      </c>
      <c r="AQ125" s="61">
        <f t="shared" si="91"/>
        <v>1</v>
      </c>
      <c r="AR125" s="61" t="str">
        <f t="shared" si="105"/>
        <v/>
      </c>
      <c r="AS125" s="61" t="str">
        <f t="shared" si="92"/>
        <v/>
      </c>
      <c r="AT125" s="62" t="str">
        <f t="shared" si="93"/>
        <v/>
      </c>
    </row>
    <row r="126" spans="2:46" x14ac:dyDescent="0.2">
      <c r="B126" s="40" t="s">
        <v>48</v>
      </c>
      <c r="C126" s="3" t="s">
        <v>329</v>
      </c>
      <c r="D126" s="3" t="s">
        <v>373</v>
      </c>
      <c r="E126" s="3" t="s">
        <v>233</v>
      </c>
      <c r="F126" s="2" t="s">
        <v>165</v>
      </c>
      <c r="G126" s="2" t="s">
        <v>85</v>
      </c>
      <c r="H126" s="2"/>
      <c r="I126" s="3" t="s">
        <v>126</v>
      </c>
      <c r="J126" s="3" t="s">
        <v>317</v>
      </c>
      <c r="K126" s="2"/>
      <c r="L126" s="2"/>
      <c r="M126" s="27"/>
      <c r="N126" s="41" t="s">
        <v>917</v>
      </c>
      <c r="O126" s="42" t="s">
        <v>373</v>
      </c>
      <c r="P126" s="42" t="s">
        <v>882</v>
      </c>
      <c r="Q126" s="42" t="s">
        <v>83</v>
      </c>
      <c r="R126" s="42" t="s">
        <v>85</v>
      </c>
      <c r="S126" s="42" t="s">
        <v>89</v>
      </c>
      <c r="T126" s="42" t="s">
        <v>82</v>
      </c>
      <c r="U126" s="42" t="s">
        <v>316</v>
      </c>
      <c r="V126" s="43"/>
      <c r="W126" s="42" t="s">
        <v>89</v>
      </c>
      <c r="X126" s="44"/>
      <c r="Y126" s="60">
        <f t="shared" si="117"/>
        <v>1</v>
      </c>
      <c r="Z126" s="61">
        <f t="shared" si="118"/>
        <v>1</v>
      </c>
      <c r="AA126" s="61">
        <f t="shared" si="96"/>
        <v>1</v>
      </c>
      <c r="AB126" s="61">
        <f t="shared" si="113"/>
        <v>1</v>
      </c>
      <c r="AC126" s="61">
        <f t="shared" si="107"/>
        <v>1</v>
      </c>
      <c r="AD126" s="61" t="str">
        <f t="shared" si="116"/>
        <v/>
      </c>
      <c r="AE126" s="61">
        <f t="shared" si="97"/>
        <v>1</v>
      </c>
      <c r="AF126" s="61">
        <f>IF(J126="","",IF(LEFT(U126,LEN(J126))=J126,1,0))</f>
        <v>1</v>
      </c>
      <c r="AG126" s="61" t="str">
        <f t="shared" si="112"/>
        <v/>
      </c>
      <c r="AH126" s="61" t="str">
        <f t="shared" si="83"/>
        <v/>
      </c>
      <c r="AI126" s="62" t="str">
        <f t="shared" si="84"/>
        <v/>
      </c>
      <c r="AJ126" s="60">
        <f t="shared" si="69"/>
        <v>1</v>
      </c>
      <c r="AK126" s="61">
        <f t="shared" si="85"/>
        <v>1</v>
      </c>
      <c r="AL126" s="61">
        <f t="shared" si="86"/>
        <v>1</v>
      </c>
      <c r="AM126" s="61">
        <f t="shared" si="87"/>
        <v>1</v>
      </c>
      <c r="AN126" s="61">
        <f t="shared" si="88"/>
        <v>1</v>
      </c>
      <c r="AO126" s="61" t="str">
        <f t="shared" si="89"/>
        <v/>
      </c>
      <c r="AP126" s="61">
        <f t="shared" si="90"/>
        <v>1</v>
      </c>
      <c r="AQ126" s="61">
        <f t="shared" si="91"/>
        <v>1</v>
      </c>
      <c r="AR126" s="61" t="str">
        <f t="shared" si="105"/>
        <v/>
      </c>
      <c r="AS126" s="61" t="str">
        <f t="shared" si="92"/>
        <v/>
      </c>
      <c r="AT126" s="62" t="str">
        <f t="shared" si="93"/>
        <v/>
      </c>
    </row>
    <row r="127" spans="2:46" x14ac:dyDescent="0.2">
      <c r="B127" s="45"/>
      <c r="C127" s="2" t="s">
        <v>329</v>
      </c>
      <c r="D127" s="2" t="s">
        <v>75</v>
      </c>
      <c r="E127" s="3" t="s">
        <v>56</v>
      </c>
      <c r="F127" s="2"/>
      <c r="G127" s="2"/>
      <c r="H127" s="2"/>
      <c r="I127" s="2" t="s">
        <v>349</v>
      </c>
      <c r="J127" s="3" t="s">
        <v>330</v>
      </c>
      <c r="K127" s="2"/>
      <c r="L127" s="2"/>
      <c r="M127" s="27"/>
      <c r="N127" s="41" t="s">
        <v>917</v>
      </c>
      <c r="O127" s="42" t="s">
        <v>918</v>
      </c>
      <c r="P127" s="42" t="s">
        <v>256</v>
      </c>
      <c r="Q127" s="42" t="s">
        <v>833</v>
      </c>
      <c r="R127" s="42" t="s">
        <v>833</v>
      </c>
      <c r="S127" s="42" t="s">
        <v>273</v>
      </c>
      <c r="T127" s="42" t="s">
        <v>349</v>
      </c>
      <c r="U127" s="42" t="s">
        <v>275</v>
      </c>
      <c r="V127" s="43"/>
      <c r="W127" s="42" t="s">
        <v>833</v>
      </c>
      <c r="X127" s="44"/>
      <c r="Y127" s="60">
        <f t="shared" si="117"/>
        <v>1</v>
      </c>
      <c r="Z127" s="61">
        <f t="shared" si="118"/>
        <v>1</v>
      </c>
      <c r="AA127" s="61">
        <f t="shared" si="96"/>
        <v>1</v>
      </c>
      <c r="AB127" s="61" t="str">
        <f t="shared" si="113"/>
        <v/>
      </c>
      <c r="AC127" s="61" t="str">
        <f t="shared" ref="AC127:AC138" si="119">IF(G127="","",IF(LEFT(R127,LEN(G127))=G127,1,0))</f>
        <v/>
      </c>
      <c r="AD127" s="61" t="str">
        <f t="shared" si="116"/>
        <v/>
      </c>
      <c r="AE127" s="61">
        <f t="shared" ref="AE127:AE140" si="120">IF(I127="","",IF(LEFT(T127,LEN(I127))=I127,1,0))</f>
        <v>1</v>
      </c>
      <c r="AF127" s="61">
        <f t="shared" ref="AF127:AF135" si="121">IF(J127="","",IF(LEFT(U127,LEN(J127))=J127,1,0))</f>
        <v>1</v>
      </c>
      <c r="AG127" s="61" t="str">
        <f t="shared" si="112"/>
        <v/>
      </c>
      <c r="AH127" s="61" t="str">
        <f t="shared" si="83"/>
        <v/>
      </c>
      <c r="AI127" s="62" t="str">
        <f t="shared" si="84"/>
        <v/>
      </c>
      <c r="AJ127" s="60">
        <f t="shared" si="69"/>
        <v>1</v>
      </c>
      <c r="AK127" s="61">
        <f t="shared" si="85"/>
        <v>1</v>
      </c>
      <c r="AL127" s="61">
        <f t="shared" si="86"/>
        <v>1</v>
      </c>
      <c r="AM127" s="61" t="str">
        <f t="shared" si="87"/>
        <v/>
      </c>
      <c r="AN127" s="61" t="str">
        <f t="shared" si="88"/>
        <v/>
      </c>
      <c r="AO127" s="61" t="str">
        <f t="shared" si="89"/>
        <v/>
      </c>
      <c r="AP127" s="61">
        <f t="shared" si="90"/>
        <v>1</v>
      </c>
      <c r="AQ127" s="61">
        <f t="shared" si="91"/>
        <v>1</v>
      </c>
      <c r="AR127" s="61" t="str">
        <f t="shared" si="105"/>
        <v/>
      </c>
      <c r="AS127" s="61" t="str">
        <f t="shared" si="92"/>
        <v/>
      </c>
      <c r="AT127" s="62" t="str">
        <f t="shared" si="93"/>
        <v/>
      </c>
    </row>
    <row r="128" spans="2:46" x14ac:dyDescent="0.2">
      <c r="B128" s="40" t="s">
        <v>49</v>
      </c>
      <c r="C128" s="3" t="s">
        <v>285</v>
      </c>
      <c r="D128" s="3" t="s">
        <v>240</v>
      </c>
      <c r="E128" s="2" t="s">
        <v>273</v>
      </c>
      <c r="F128" s="2" t="s">
        <v>89</v>
      </c>
      <c r="G128" s="2" t="s">
        <v>81</v>
      </c>
      <c r="H128" s="2" t="s">
        <v>105</v>
      </c>
      <c r="I128" s="3" t="s">
        <v>92</v>
      </c>
      <c r="J128" s="2" t="s">
        <v>90</v>
      </c>
      <c r="K128" s="3" t="s">
        <v>92</v>
      </c>
      <c r="L128" s="3" t="s">
        <v>85</v>
      </c>
      <c r="M128" s="27"/>
      <c r="N128" s="41" t="s">
        <v>285</v>
      </c>
      <c r="O128" s="42" t="s">
        <v>240</v>
      </c>
      <c r="P128" s="42" t="s">
        <v>273</v>
      </c>
      <c r="Q128" s="42" t="s">
        <v>89</v>
      </c>
      <c r="R128" s="42" t="s">
        <v>925</v>
      </c>
      <c r="S128" s="42" t="s">
        <v>105</v>
      </c>
      <c r="T128" s="42" t="s">
        <v>92</v>
      </c>
      <c r="U128" s="42" t="s">
        <v>90</v>
      </c>
      <c r="V128" s="42" t="s">
        <v>92</v>
      </c>
      <c r="W128" s="42" t="s">
        <v>85</v>
      </c>
      <c r="X128" s="54"/>
      <c r="Y128" s="60">
        <f t="shared" si="117"/>
        <v>1</v>
      </c>
      <c r="Z128" s="61">
        <f t="shared" si="118"/>
        <v>1</v>
      </c>
      <c r="AA128" s="61">
        <f t="shared" si="96"/>
        <v>1</v>
      </c>
      <c r="AB128" s="61">
        <f t="shared" si="113"/>
        <v>1</v>
      </c>
      <c r="AC128" s="61">
        <f t="shared" si="119"/>
        <v>1</v>
      </c>
      <c r="AD128" s="61">
        <f t="shared" si="116"/>
        <v>1</v>
      </c>
      <c r="AE128" s="61">
        <f t="shared" si="120"/>
        <v>1</v>
      </c>
      <c r="AF128" s="61">
        <f t="shared" si="121"/>
        <v>1</v>
      </c>
      <c r="AG128" s="61">
        <f t="shared" si="112"/>
        <v>1</v>
      </c>
      <c r="AH128" s="61">
        <f t="shared" si="83"/>
        <v>1</v>
      </c>
      <c r="AI128" s="62" t="str">
        <f t="shared" si="84"/>
        <v/>
      </c>
      <c r="AJ128" s="60">
        <f t="shared" si="69"/>
        <v>1</v>
      </c>
      <c r="AK128" s="61">
        <f t="shared" si="85"/>
        <v>1</v>
      </c>
      <c r="AL128" s="61">
        <f t="shared" si="86"/>
        <v>1</v>
      </c>
      <c r="AM128" s="61">
        <f t="shared" si="87"/>
        <v>1</v>
      </c>
      <c r="AN128" s="61">
        <f t="shared" si="88"/>
        <v>1</v>
      </c>
      <c r="AO128" s="61">
        <f t="shared" si="89"/>
        <v>1</v>
      </c>
      <c r="AP128" s="61">
        <f t="shared" si="90"/>
        <v>1</v>
      </c>
      <c r="AQ128" s="61">
        <f t="shared" si="91"/>
        <v>1</v>
      </c>
      <c r="AR128" s="61">
        <f t="shared" si="105"/>
        <v>1</v>
      </c>
      <c r="AS128" s="61">
        <f t="shared" si="92"/>
        <v>1</v>
      </c>
      <c r="AT128" s="62" t="str">
        <f t="shared" si="93"/>
        <v/>
      </c>
    </row>
    <row r="129" spans="2:46" x14ac:dyDescent="0.2">
      <c r="B129" s="45"/>
      <c r="C129" s="3" t="s">
        <v>100</v>
      </c>
      <c r="D129" s="3" t="s">
        <v>292</v>
      </c>
      <c r="E129" s="3" t="s">
        <v>103</v>
      </c>
      <c r="F129" s="2" t="s">
        <v>89</v>
      </c>
      <c r="G129" s="2" t="s">
        <v>82</v>
      </c>
      <c r="H129" s="2" t="s">
        <v>839</v>
      </c>
      <c r="I129" s="2" t="s">
        <v>88</v>
      </c>
      <c r="J129" s="3" t="s">
        <v>103</v>
      </c>
      <c r="K129" s="2"/>
      <c r="L129" s="2"/>
      <c r="M129" s="27"/>
      <c r="N129" s="41" t="s">
        <v>100</v>
      </c>
      <c r="O129" s="42" t="s">
        <v>292</v>
      </c>
      <c r="P129" s="42" t="s">
        <v>103</v>
      </c>
      <c r="Q129" s="42" t="s">
        <v>89</v>
      </c>
      <c r="R129" s="42" t="s">
        <v>926</v>
      </c>
      <c r="S129" s="42" t="s">
        <v>839</v>
      </c>
      <c r="T129" s="42" t="s">
        <v>88</v>
      </c>
      <c r="U129" s="42" t="s">
        <v>103</v>
      </c>
      <c r="V129" s="43"/>
      <c r="W129" s="43"/>
      <c r="X129" s="54"/>
      <c r="Y129" s="60">
        <f t="shared" si="117"/>
        <v>1</v>
      </c>
      <c r="Z129" s="61">
        <f t="shared" si="118"/>
        <v>1</v>
      </c>
      <c r="AA129" s="61">
        <f t="shared" si="96"/>
        <v>1</v>
      </c>
      <c r="AB129" s="61">
        <f t="shared" si="113"/>
        <v>1</v>
      </c>
      <c r="AC129" s="61">
        <f t="shared" si="119"/>
        <v>1</v>
      </c>
      <c r="AD129" s="61">
        <f t="shared" si="116"/>
        <v>1</v>
      </c>
      <c r="AE129" s="61">
        <f t="shared" si="120"/>
        <v>1</v>
      </c>
      <c r="AF129" s="61">
        <f t="shared" si="121"/>
        <v>1</v>
      </c>
      <c r="AG129" s="61" t="str">
        <f t="shared" si="112"/>
        <v/>
      </c>
      <c r="AH129" s="61" t="str">
        <f t="shared" si="83"/>
        <v/>
      </c>
      <c r="AI129" s="62" t="str">
        <f t="shared" si="84"/>
        <v/>
      </c>
      <c r="AJ129" s="60">
        <f t="shared" si="69"/>
        <v>1</v>
      </c>
      <c r="AK129" s="61">
        <f t="shared" si="85"/>
        <v>1</v>
      </c>
      <c r="AL129" s="61">
        <f t="shared" si="86"/>
        <v>1</v>
      </c>
      <c r="AM129" s="61">
        <f t="shared" si="87"/>
        <v>1</v>
      </c>
      <c r="AN129" s="61">
        <f t="shared" si="88"/>
        <v>1</v>
      </c>
      <c r="AO129" s="61">
        <f t="shared" si="89"/>
        <v>1</v>
      </c>
      <c r="AP129" s="61">
        <f t="shared" si="90"/>
        <v>1</v>
      </c>
      <c r="AQ129" s="61">
        <f t="shared" si="91"/>
        <v>1</v>
      </c>
      <c r="AR129" s="61" t="str">
        <f t="shared" si="105"/>
        <v/>
      </c>
      <c r="AS129" s="61" t="str">
        <f t="shared" si="92"/>
        <v/>
      </c>
      <c r="AT129" s="62" t="str">
        <f t="shared" si="93"/>
        <v/>
      </c>
    </row>
    <row r="130" spans="2:46" x14ac:dyDescent="0.2">
      <c r="B130" s="40" t="s">
        <v>50</v>
      </c>
      <c r="C130" s="3" t="s">
        <v>88</v>
      </c>
      <c r="D130" s="3" t="s">
        <v>256</v>
      </c>
      <c r="E130" s="2" t="s">
        <v>256</v>
      </c>
      <c r="F130" s="2" t="s">
        <v>89</v>
      </c>
      <c r="G130" s="2" t="s">
        <v>150</v>
      </c>
      <c r="H130" s="2" t="s">
        <v>273</v>
      </c>
      <c r="I130" s="3" t="s">
        <v>88</v>
      </c>
      <c r="J130" s="2" t="s">
        <v>90</v>
      </c>
      <c r="K130" s="3" t="s">
        <v>92</v>
      </c>
      <c r="L130" s="3" t="s">
        <v>89</v>
      </c>
      <c r="M130" s="27"/>
      <c r="N130" s="41" t="s">
        <v>88</v>
      </c>
      <c r="O130" s="42" t="s">
        <v>256</v>
      </c>
      <c r="P130" s="42" t="s">
        <v>256</v>
      </c>
      <c r="Q130" s="42" t="s">
        <v>89</v>
      </c>
      <c r="R130" s="42" t="s">
        <v>150</v>
      </c>
      <c r="S130" s="42" t="s">
        <v>273</v>
      </c>
      <c r="T130" s="42" t="s">
        <v>88</v>
      </c>
      <c r="U130" s="42" t="s">
        <v>90</v>
      </c>
      <c r="V130" s="42" t="s">
        <v>92</v>
      </c>
      <c r="W130" s="42" t="s">
        <v>89</v>
      </c>
      <c r="X130" s="54"/>
      <c r="Y130" s="60">
        <f t="shared" si="117"/>
        <v>1</v>
      </c>
      <c r="Z130" s="61">
        <f t="shared" si="118"/>
        <v>1</v>
      </c>
      <c r="AA130" s="61">
        <f t="shared" si="96"/>
        <v>1</v>
      </c>
      <c r="AB130" s="61">
        <f t="shared" si="113"/>
        <v>1</v>
      </c>
      <c r="AC130" s="61">
        <f t="shared" si="119"/>
        <v>1</v>
      </c>
      <c r="AD130" s="61">
        <f t="shared" si="116"/>
        <v>1</v>
      </c>
      <c r="AE130" s="61">
        <f t="shared" si="120"/>
        <v>1</v>
      </c>
      <c r="AF130" s="61">
        <f t="shared" si="121"/>
        <v>1</v>
      </c>
      <c r="AG130" s="61">
        <f t="shared" si="112"/>
        <v>1</v>
      </c>
      <c r="AH130" s="61">
        <f t="shared" si="83"/>
        <v>1</v>
      </c>
      <c r="AI130" s="62" t="str">
        <f t="shared" si="84"/>
        <v/>
      </c>
      <c r="AJ130" s="60">
        <f t="shared" si="69"/>
        <v>1</v>
      </c>
      <c r="AK130" s="61">
        <f t="shared" si="85"/>
        <v>1</v>
      </c>
      <c r="AL130" s="61">
        <f t="shared" si="86"/>
        <v>1</v>
      </c>
      <c r="AM130" s="61">
        <f t="shared" si="87"/>
        <v>1</v>
      </c>
      <c r="AN130" s="61">
        <f t="shared" si="88"/>
        <v>1</v>
      </c>
      <c r="AO130" s="61">
        <f t="shared" si="89"/>
        <v>1</v>
      </c>
      <c r="AP130" s="61">
        <f t="shared" si="90"/>
        <v>1</v>
      </c>
      <c r="AQ130" s="61">
        <f t="shared" si="91"/>
        <v>1</v>
      </c>
      <c r="AR130" s="61">
        <f t="shared" si="105"/>
        <v>1</v>
      </c>
      <c r="AS130" s="61">
        <f t="shared" si="92"/>
        <v>1</v>
      </c>
      <c r="AT130" s="62" t="str">
        <f t="shared" si="93"/>
        <v/>
      </c>
    </row>
    <row r="131" spans="2:46" x14ac:dyDescent="0.2">
      <c r="B131" s="45"/>
      <c r="C131" s="2" t="s">
        <v>289</v>
      </c>
      <c r="D131" s="3" t="s">
        <v>843</v>
      </c>
      <c r="E131" s="3" t="s">
        <v>197</v>
      </c>
      <c r="F131" s="2" t="s">
        <v>83</v>
      </c>
      <c r="G131" s="2" t="s">
        <v>95</v>
      </c>
      <c r="H131" s="2" t="s">
        <v>839</v>
      </c>
      <c r="I131" s="2" t="s">
        <v>80</v>
      </c>
      <c r="J131" s="3" t="s">
        <v>275</v>
      </c>
      <c r="K131" s="2"/>
      <c r="L131" s="2"/>
      <c r="M131" s="27"/>
      <c r="N131" s="41" t="s">
        <v>289</v>
      </c>
      <c r="O131" s="42" t="s">
        <v>843</v>
      </c>
      <c r="P131" s="42" t="s">
        <v>197</v>
      </c>
      <c r="Q131" s="42" t="s">
        <v>83</v>
      </c>
      <c r="R131" s="42" t="s">
        <v>95</v>
      </c>
      <c r="S131" s="42" t="s">
        <v>839</v>
      </c>
      <c r="T131" s="42" t="s">
        <v>80</v>
      </c>
      <c r="U131" s="42" t="s">
        <v>275</v>
      </c>
      <c r="V131" s="43"/>
      <c r="W131" s="43"/>
      <c r="X131" s="54"/>
      <c r="Y131" s="60">
        <f t="shared" si="117"/>
        <v>1</v>
      </c>
      <c r="Z131" s="61">
        <f t="shared" si="118"/>
        <v>1</v>
      </c>
      <c r="AA131" s="61">
        <f t="shared" si="96"/>
        <v>1</v>
      </c>
      <c r="AB131" s="61">
        <f t="shared" si="113"/>
        <v>1</v>
      </c>
      <c r="AC131" s="61">
        <f t="shared" si="119"/>
        <v>1</v>
      </c>
      <c r="AD131" s="61">
        <f t="shared" si="116"/>
        <v>1</v>
      </c>
      <c r="AE131" s="61">
        <f t="shared" si="120"/>
        <v>1</v>
      </c>
      <c r="AF131" s="61">
        <f t="shared" si="121"/>
        <v>1</v>
      </c>
      <c r="AG131" s="61" t="str">
        <f t="shared" si="112"/>
        <v/>
      </c>
      <c r="AH131" s="61" t="str">
        <f t="shared" si="83"/>
        <v/>
      </c>
      <c r="AI131" s="62" t="str">
        <f t="shared" si="84"/>
        <v/>
      </c>
      <c r="AJ131" s="60">
        <f t="shared" si="69"/>
        <v>1</v>
      </c>
      <c r="AK131" s="61">
        <f t="shared" si="85"/>
        <v>1</v>
      </c>
      <c r="AL131" s="61">
        <f t="shared" si="86"/>
        <v>1</v>
      </c>
      <c r="AM131" s="61">
        <f t="shared" si="87"/>
        <v>1</v>
      </c>
      <c r="AN131" s="61">
        <f t="shared" si="88"/>
        <v>1</v>
      </c>
      <c r="AO131" s="61">
        <f t="shared" si="89"/>
        <v>1</v>
      </c>
      <c r="AP131" s="61">
        <f t="shared" si="90"/>
        <v>1</v>
      </c>
      <c r="AQ131" s="61">
        <f t="shared" si="91"/>
        <v>1</v>
      </c>
      <c r="AR131" s="61" t="str">
        <f t="shared" si="105"/>
        <v/>
      </c>
      <c r="AS131" s="61" t="str">
        <f t="shared" si="92"/>
        <v/>
      </c>
      <c r="AT131" s="62" t="str">
        <f t="shared" si="93"/>
        <v/>
      </c>
    </row>
    <row r="132" spans="2:46" x14ac:dyDescent="0.2">
      <c r="B132" s="40" t="s">
        <v>51</v>
      </c>
      <c r="C132" s="2" t="s">
        <v>230</v>
      </c>
      <c r="D132" s="2" t="s">
        <v>277</v>
      </c>
      <c r="E132" s="2" t="s">
        <v>252</v>
      </c>
      <c r="F132" s="2" t="s">
        <v>89</v>
      </c>
      <c r="G132" s="3" t="s">
        <v>150</v>
      </c>
      <c r="H132" s="2" t="s">
        <v>105</v>
      </c>
      <c r="I132" s="3" t="s">
        <v>88</v>
      </c>
      <c r="J132" s="2" t="s">
        <v>304</v>
      </c>
      <c r="K132" s="3" t="s">
        <v>322</v>
      </c>
      <c r="L132" s="3" t="s">
        <v>919</v>
      </c>
      <c r="M132" s="27"/>
      <c r="N132" s="41" t="s">
        <v>230</v>
      </c>
      <c r="O132" s="42" t="s">
        <v>277</v>
      </c>
      <c r="P132" s="42" t="s">
        <v>252</v>
      </c>
      <c r="Q132" s="42" t="s">
        <v>89</v>
      </c>
      <c r="R132" s="42" t="s">
        <v>150</v>
      </c>
      <c r="S132" s="42" t="s">
        <v>105</v>
      </c>
      <c r="T132" s="42" t="s">
        <v>88</v>
      </c>
      <c r="U132" s="42" t="s">
        <v>304</v>
      </c>
      <c r="V132" s="42" t="s">
        <v>322</v>
      </c>
      <c r="W132" s="42" t="s">
        <v>919</v>
      </c>
      <c r="X132" s="54"/>
      <c r="Y132" s="60">
        <f t="shared" si="117"/>
        <v>1</v>
      </c>
      <c r="Z132" s="61">
        <f t="shared" si="118"/>
        <v>1</v>
      </c>
      <c r="AA132" s="61">
        <f t="shared" si="96"/>
        <v>1</v>
      </c>
      <c r="AB132" s="61">
        <f t="shared" si="113"/>
        <v>1</v>
      </c>
      <c r="AC132" s="61">
        <f t="shared" si="119"/>
        <v>1</v>
      </c>
      <c r="AD132" s="61">
        <f t="shared" si="116"/>
        <v>1</v>
      </c>
      <c r="AE132" s="61">
        <f t="shared" si="120"/>
        <v>1</v>
      </c>
      <c r="AF132" s="61">
        <f t="shared" si="121"/>
        <v>1</v>
      </c>
      <c r="AG132" s="61">
        <f t="shared" si="112"/>
        <v>1</v>
      </c>
      <c r="AH132" s="61">
        <f t="shared" si="83"/>
        <v>1</v>
      </c>
      <c r="AI132" s="62" t="str">
        <f t="shared" si="84"/>
        <v/>
      </c>
      <c r="AJ132" s="60">
        <f t="shared" si="69"/>
        <v>1</v>
      </c>
      <c r="AK132" s="61">
        <f t="shared" si="85"/>
        <v>1</v>
      </c>
      <c r="AL132" s="61">
        <f t="shared" si="86"/>
        <v>1</v>
      </c>
      <c r="AM132" s="61">
        <f t="shared" si="87"/>
        <v>1</v>
      </c>
      <c r="AN132" s="61">
        <f t="shared" si="88"/>
        <v>1</v>
      </c>
      <c r="AO132" s="61">
        <f t="shared" si="89"/>
        <v>1</v>
      </c>
      <c r="AP132" s="61">
        <f t="shared" si="90"/>
        <v>1</v>
      </c>
      <c r="AQ132" s="61">
        <f t="shared" si="91"/>
        <v>1</v>
      </c>
      <c r="AR132" s="61">
        <f t="shared" si="105"/>
        <v>1</v>
      </c>
      <c r="AS132" s="61">
        <f t="shared" si="92"/>
        <v>1</v>
      </c>
      <c r="AT132" s="62" t="str">
        <f t="shared" si="93"/>
        <v/>
      </c>
    </row>
    <row r="133" spans="2:46" x14ac:dyDescent="0.2">
      <c r="B133" s="45"/>
      <c r="C133" s="2" t="s">
        <v>288</v>
      </c>
      <c r="D133" s="2" t="s">
        <v>294</v>
      </c>
      <c r="E133" s="2" t="s">
        <v>225</v>
      </c>
      <c r="F133" s="2" t="s">
        <v>89</v>
      </c>
      <c r="G133" s="2" t="s">
        <v>140</v>
      </c>
      <c r="H133" s="2" t="s">
        <v>839</v>
      </c>
      <c r="I133" s="2" t="s">
        <v>348</v>
      </c>
      <c r="J133" s="3" t="s">
        <v>103</v>
      </c>
      <c r="K133" s="2"/>
      <c r="L133" s="2"/>
      <c r="M133" s="27"/>
      <c r="N133" s="41" t="s">
        <v>288</v>
      </c>
      <c r="O133" s="42" t="s">
        <v>294</v>
      </c>
      <c r="P133" s="42" t="s">
        <v>225</v>
      </c>
      <c r="Q133" s="42" t="s">
        <v>89</v>
      </c>
      <c r="R133" s="42" t="s">
        <v>140</v>
      </c>
      <c r="S133" s="42" t="s">
        <v>839</v>
      </c>
      <c r="T133" s="42" t="s">
        <v>348</v>
      </c>
      <c r="U133" s="42" t="s">
        <v>103</v>
      </c>
      <c r="V133" s="43"/>
      <c r="W133" s="43"/>
      <c r="X133" s="54"/>
      <c r="Y133" s="60">
        <f t="shared" si="117"/>
        <v>1</v>
      </c>
      <c r="Z133" s="61">
        <f t="shared" si="118"/>
        <v>1</v>
      </c>
      <c r="AA133" s="61">
        <f t="shared" si="96"/>
        <v>1</v>
      </c>
      <c r="AB133" s="61">
        <f t="shared" si="113"/>
        <v>1</v>
      </c>
      <c r="AC133" s="61">
        <f t="shared" si="119"/>
        <v>1</v>
      </c>
      <c r="AD133" s="61">
        <f t="shared" si="116"/>
        <v>1</v>
      </c>
      <c r="AE133" s="61">
        <f t="shared" si="120"/>
        <v>1</v>
      </c>
      <c r="AF133" s="61">
        <f t="shared" si="121"/>
        <v>1</v>
      </c>
      <c r="AG133" s="61" t="str">
        <f t="shared" si="112"/>
        <v/>
      </c>
      <c r="AH133" s="61" t="str">
        <f t="shared" si="83"/>
        <v/>
      </c>
      <c r="AI133" s="62" t="str">
        <f t="shared" si="84"/>
        <v/>
      </c>
      <c r="AJ133" s="60">
        <f t="shared" si="69"/>
        <v>1</v>
      </c>
      <c r="AK133" s="61">
        <f t="shared" si="85"/>
        <v>1</v>
      </c>
      <c r="AL133" s="61">
        <f t="shared" si="86"/>
        <v>1</v>
      </c>
      <c r="AM133" s="61">
        <f t="shared" si="87"/>
        <v>1</v>
      </c>
      <c r="AN133" s="61">
        <f t="shared" si="88"/>
        <v>1</v>
      </c>
      <c r="AO133" s="61">
        <f t="shared" si="89"/>
        <v>1</v>
      </c>
      <c r="AP133" s="61">
        <f t="shared" si="90"/>
        <v>1</v>
      </c>
      <c r="AQ133" s="61">
        <f t="shared" si="91"/>
        <v>1</v>
      </c>
      <c r="AR133" s="61" t="str">
        <f t="shared" si="105"/>
        <v/>
      </c>
      <c r="AS133" s="61" t="str">
        <f t="shared" si="92"/>
        <v/>
      </c>
      <c r="AT133" s="62" t="str">
        <f t="shared" si="93"/>
        <v/>
      </c>
    </row>
    <row r="134" spans="2:46" x14ac:dyDescent="0.2">
      <c r="B134" s="51" t="s">
        <v>76</v>
      </c>
      <c r="C134" s="2" t="s">
        <v>331</v>
      </c>
      <c r="D134" s="2"/>
      <c r="E134" s="2"/>
      <c r="F134" s="2"/>
      <c r="G134" s="2"/>
      <c r="H134" s="2"/>
      <c r="I134" s="2"/>
      <c r="J134" s="2"/>
      <c r="K134" s="2"/>
      <c r="L134" s="2"/>
      <c r="M134" s="27"/>
      <c r="N134" s="41" t="s">
        <v>331</v>
      </c>
      <c r="O134" s="42" t="s">
        <v>861</v>
      </c>
      <c r="P134" s="42" t="s">
        <v>81</v>
      </c>
      <c r="Q134" s="42" t="s">
        <v>89</v>
      </c>
      <c r="R134" s="42" t="s">
        <v>150</v>
      </c>
      <c r="S134" s="42" t="s">
        <v>167</v>
      </c>
      <c r="T134" s="42" t="s">
        <v>210</v>
      </c>
      <c r="U134" s="42" t="s">
        <v>207</v>
      </c>
      <c r="V134" s="42" t="s">
        <v>88</v>
      </c>
      <c r="W134" s="43"/>
      <c r="X134" s="54"/>
      <c r="Y134" s="60">
        <f t="shared" si="117"/>
        <v>1</v>
      </c>
      <c r="Z134" s="61" t="str">
        <f t="shared" si="118"/>
        <v/>
      </c>
      <c r="AA134" s="61" t="str">
        <f t="shared" si="96"/>
        <v/>
      </c>
      <c r="AB134" s="61" t="str">
        <f t="shared" si="113"/>
        <v/>
      </c>
      <c r="AC134" s="61" t="str">
        <f t="shared" si="119"/>
        <v/>
      </c>
      <c r="AD134" s="61" t="str">
        <f t="shared" si="116"/>
        <v/>
      </c>
      <c r="AE134" s="61" t="str">
        <f t="shared" si="120"/>
        <v/>
      </c>
      <c r="AF134" s="61" t="str">
        <f t="shared" si="121"/>
        <v/>
      </c>
      <c r="AG134" s="61" t="str">
        <f t="shared" si="112"/>
        <v/>
      </c>
      <c r="AH134" s="61" t="str">
        <f t="shared" si="83"/>
        <v/>
      </c>
      <c r="AI134" s="62" t="str">
        <f t="shared" si="84"/>
        <v/>
      </c>
      <c r="AJ134" s="60">
        <f t="shared" si="69"/>
        <v>1</v>
      </c>
      <c r="AK134" s="61" t="str">
        <f t="shared" si="85"/>
        <v/>
      </c>
      <c r="AL134" s="61" t="str">
        <f t="shared" si="86"/>
        <v/>
      </c>
      <c r="AM134" s="61" t="str">
        <f t="shared" si="87"/>
        <v/>
      </c>
      <c r="AN134" s="61" t="str">
        <f t="shared" si="88"/>
        <v/>
      </c>
      <c r="AO134" s="61" t="str">
        <f t="shared" si="89"/>
        <v/>
      </c>
      <c r="AP134" s="61" t="str">
        <f t="shared" si="90"/>
        <v/>
      </c>
      <c r="AQ134" s="61" t="str">
        <f t="shared" si="91"/>
        <v/>
      </c>
      <c r="AR134" s="61" t="str">
        <f t="shared" si="105"/>
        <v/>
      </c>
      <c r="AS134" s="61" t="str">
        <f t="shared" si="92"/>
        <v/>
      </c>
      <c r="AT134" s="62" t="str">
        <f t="shared" si="93"/>
        <v/>
      </c>
    </row>
    <row r="135" spans="2:46" x14ac:dyDescent="0.2">
      <c r="B135" s="45"/>
      <c r="C135" s="2"/>
      <c r="D135" s="2"/>
      <c r="E135" s="2"/>
      <c r="F135" s="2"/>
      <c r="G135" s="2"/>
      <c r="H135" s="2"/>
      <c r="I135" s="2"/>
      <c r="J135" s="2"/>
      <c r="K135" s="2"/>
      <c r="L135" s="2"/>
      <c r="M135" s="27"/>
      <c r="N135" s="41" t="s">
        <v>90</v>
      </c>
      <c r="O135" s="42" t="s">
        <v>270</v>
      </c>
      <c r="P135" s="42" t="s">
        <v>862</v>
      </c>
      <c r="Q135" s="42" t="s">
        <v>833</v>
      </c>
      <c r="R135" s="42" t="s">
        <v>81</v>
      </c>
      <c r="S135" s="42" t="s">
        <v>833</v>
      </c>
      <c r="T135" s="42" t="s">
        <v>309</v>
      </c>
      <c r="U135" s="42" t="s">
        <v>833</v>
      </c>
      <c r="V135" s="42" t="s">
        <v>833</v>
      </c>
      <c r="W135" s="43"/>
      <c r="X135" s="54"/>
      <c r="Y135" s="60" t="str">
        <f t="shared" ref="Y135:Y145" si="122">IF(C135="","",IF(LEFT(N135,LEN(C135))=C135,1,0))</f>
        <v/>
      </c>
      <c r="Z135" s="61" t="str">
        <f t="shared" si="118"/>
        <v/>
      </c>
      <c r="AA135" s="61" t="str">
        <f t="shared" si="96"/>
        <v/>
      </c>
      <c r="AB135" s="61" t="str">
        <f t="shared" si="113"/>
        <v/>
      </c>
      <c r="AC135" s="61" t="str">
        <f t="shared" si="119"/>
        <v/>
      </c>
      <c r="AD135" s="61" t="str">
        <f t="shared" si="116"/>
        <v/>
      </c>
      <c r="AE135" s="61" t="str">
        <f t="shared" si="120"/>
        <v/>
      </c>
      <c r="AF135" s="61" t="str">
        <f t="shared" si="121"/>
        <v/>
      </c>
      <c r="AG135" s="61" t="str">
        <f t="shared" si="112"/>
        <v/>
      </c>
      <c r="AH135" s="61" t="str">
        <f t="shared" si="83"/>
        <v/>
      </c>
      <c r="AI135" s="62" t="str">
        <f t="shared" si="84"/>
        <v/>
      </c>
      <c r="AJ135" s="60" t="str">
        <f t="shared" ref="AJ135:AJ149" si="123">IF(C135="","",IF(LEFT(N135,LEN(C135))=C135,1,0))</f>
        <v/>
      </c>
      <c r="AK135" s="61" t="str">
        <f t="shared" si="85"/>
        <v/>
      </c>
      <c r="AL135" s="61" t="str">
        <f t="shared" si="86"/>
        <v/>
      </c>
      <c r="AM135" s="61" t="str">
        <f t="shared" si="87"/>
        <v/>
      </c>
      <c r="AN135" s="61" t="str">
        <f t="shared" si="88"/>
        <v/>
      </c>
      <c r="AO135" s="61" t="str">
        <f t="shared" si="89"/>
        <v/>
      </c>
      <c r="AP135" s="61" t="str">
        <f t="shared" si="90"/>
        <v/>
      </c>
      <c r="AQ135" s="61" t="str">
        <f t="shared" si="91"/>
        <v/>
      </c>
      <c r="AR135" s="61" t="str">
        <f t="shared" si="105"/>
        <v/>
      </c>
      <c r="AS135" s="61" t="str">
        <f t="shared" si="92"/>
        <v/>
      </c>
      <c r="AT135" s="62" t="str">
        <f t="shared" si="93"/>
        <v/>
      </c>
    </row>
    <row r="136" spans="2:46" x14ac:dyDescent="0.2">
      <c r="B136" s="40" t="s">
        <v>52</v>
      </c>
      <c r="C136" s="3" t="s">
        <v>287</v>
      </c>
      <c r="D136" s="2" t="s">
        <v>293</v>
      </c>
      <c r="E136" s="2" t="s">
        <v>83</v>
      </c>
      <c r="F136" s="2" t="s">
        <v>89</v>
      </c>
      <c r="G136" s="2" t="s">
        <v>150</v>
      </c>
      <c r="H136" s="2" t="s">
        <v>85</v>
      </c>
      <c r="I136" s="2" t="s">
        <v>92</v>
      </c>
      <c r="J136" s="3" t="s">
        <v>85</v>
      </c>
      <c r="K136" s="2"/>
      <c r="L136" s="2" t="s">
        <v>85</v>
      </c>
      <c r="M136" s="27"/>
      <c r="N136" s="41" t="s">
        <v>287</v>
      </c>
      <c r="O136" s="42" t="s">
        <v>293</v>
      </c>
      <c r="P136" s="42" t="s">
        <v>83</v>
      </c>
      <c r="Q136" s="42" t="s">
        <v>89</v>
      </c>
      <c r="R136" s="42" t="s">
        <v>150</v>
      </c>
      <c r="S136" s="42" t="s">
        <v>85</v>
      </c>
      <c r="T136" s="42" t="s">
        <v>92</v>
      </c>
      <c r="U136" s="42" t="s">
        <v>85</v>
      </c>
      <c r="V136" s="43"/>
      <c r="W136" s="42" t="s">
        <v>85</v>
      </c>
      <c r="X136" s="54"/>
      <c r="Y136" s="60">
        <f t="shared" si="122"/>
        <v>1</v>
      </c>
      <c r="Z136" s="61">
        <f t="shared" si="118"/>
        <v>1</v>
      </c>
      <c r="AA136" s="61">
        <f t="shared" si="96"/>
        <v>1</v>
      </c>
      <c r="AB136" s="61">
        <f t="shared" si="113"/>
        <v>1</v>
      </c>
      <c r="AC136" s="61">
        <f t="shared" si="119"/>
        <v>1</v>
      </c>
      <c r="AD136" s="61">
        <f t="shared" si="116"/>
        <v>1</v>
      </c>
      <c r="AE136" s="61">
        <f t="shared" si="120"/>
        <v>1</v>
      </c>
      <c r="AF136" s="61">
        <f t="shared" ref="AF136:AF149" si="124">IF(J136="","",IF(LEFT(U136,LEN(J136))=J136,1,0))</f>
        <v>1</v>
      </c>
      <c r="AG136" s="61" t="str">
        <f t="shared" si="112"/>
        <v/>
      </c>
      <c r="AH136" s="61">
        <f t="shared" si="83"/>
        <v>1</v>
      </c>
      <c r="AI136" s="62" t="str">
        <f t="shared" si="84"/>
        <v/>
      </c>
      <c r="AJ136" s="60">
        <f t="shared" si="123"/>
        <v>1</v>
      </c>
      <c r="AK136" s="61">
        <f t="shared" si="85"/>
        <v>1</v>
      </c>
      <c r="AL136" s="61">
        <f t="shared" si="86"/>
        <v>1</v>
      </c>
      <c r="AM136" s="61">
        <f t="shared" si="87"/>
        <v>1</v>
      </c>
      <c r="AN136" s="61">
        <f t="shared" si="88"/>
        <v>1</v>
      </c>
      <c r="AO136" s="61">
        <f t="shared" si="89"/>
        <v>1</v>
      </c>
      <c r="AP136" s="61">
        <f t="shared" si="90"/>
        <v>1</v>
      </c>
      <c r="AQ136" s="61">
        <f t="shared" si="91"/>
        <v>1</v>
      </c>
      <c r="AR136" s="61" t="str">
        <f t="shared" si="105"/>
        <v/>
      </c>
      <c r="AS136" s="61">
        <f t="shared" si="92"/>
        <v>1</v>
      </c>
      <c r="AT136" s="62" t="str">
        <f t="shared" si="93"/>
        <v/>
      </c>
    </row>
    <row r="137" spans="2:46" x14ac:dyDescent="0.2">
      <c r="B137" s="45"/>
      <c r="C137" s="2" t="s">
        <v>230</v>
      </c>
      <c r="D137" s="3" t="s">
        <v>205</v>
      </c>
      <c r="E137" s="3" t="s">
        <v>164</v>
      </c>
      <c r="F137" s="2" t="s">
        <v>89</v>
      </c>
      <c r="G137" s="2" t="s">
        <v>81</v>
      </c>
      <c r="H137" s="2" t="s">
        <v>105</v>
      </c>
      <c r="I137" s="2" t="s">
        <v>95</v>
      </c>
      <c r="J137" s="3" t="s">
        <v>103</v>
      </c>
      <c r="K137" s="2"/>
      <c r="L137" s="2"/>
      <c r="M137" s="27"/>
      <c r="N137" s="41" t="s">
        <v>230</v>
      </c>
      <c r="O137" s="42" t="s">
        <v>205</v>
      </c>
      <c r="P137" s="42" t="s">
        <v>164</v>
      </c>
      <c r="Q137" s="42" t="s">
        <v>89</v>
      </c>
      <c r="R137" s="42" t="s">
        <v>81</v>
      </c>
      <c r="S137" s="42" t="s">
        <v>105</v>
      </c>
      <c r="T137" s="42" t="s">
        <v>95</v>
      </c>
      <c r="U137" s="42" t="s">
        <v>103</v>
      </c>
      <c r="V137" s="43"/>
      <c r="W137" s="42" t="s">
        <v>833</v>
      </c>
      <c r="X137" s="54"/>
      <c r="Y137" s="60">
        <f t="shared" si="122"/>
        <v>1</v>
      </c>
      <c r="Z137" s="61">
        <f t="shared" si="118"/>
        <v>1</v>
      </c>
      <c r="AA137" s="61">
        <f t="shared" si="96"/>
        <v>1</v>
      </c>
      <c r="AB137" s="61">
        <f t="shared" si="113"/>
        <v>1</v>
      </c>
      <c r="AC137" s="61">
        <f t="shared" si="119"/>
        <v>1</v>
      </c>
      <c r="AD137" s="61">
        <f t="shared" si="116"/>
        <v>1</v>
      </c>
      <c r="AE137" s="61">
        <f t="shared" si="120"/>
        <v>1</v>
      </c>
      <c r="AF137" s="61">
        <f t="shared" si="124"/>
        <v>1</v>
      </c>
      <c r="AG137" s="61" t="str">
        <f t="shared" si="112"/>
        <v/>
      </c>
      <c r="AH137" s="61" t="str">
        <f t="shared" si="83"/>
        <v/>
      </c>
      <c r="AI137" s="62" t="str">
        <f t="shared" si="84"/>
        <v/>
      </c>
      <c r="AJ137" s="60">
        <f t="shared" si="123"/>
        <v>1</v>
      </c>
      <c r="AK137" s="61">
        <f t="shared" si="85"/>
        <v>1</v>
      </c>
      <c r="AL137" s="61">
        <f t="shared" si="86"/>
        <v>1</v>
      </c>
      <c r="AM137" s="61">
        <f t="shared" si="87"/>
        <v>1</v>
      </c>
      <c r="AN137" s="61">
        <f t="shared" si="88"/>
        <v>1</v>
      </c>
      <c r="AO137" s="61">
        <f t="shared" si="89"/>
        <v>1</v>
      </c>
      <c r="AP137" s="61">
        <f t="shared" si="90"/>
        <v>1</v>
      </c>
      <c r="AQ137" s="61">
        <f t="shared" si="91"/>
        <v>1</v>
      </c>
      <c r="AR137" s="61" t="str">
        <f t="shared" ref="AR137:AR149" si="125">IF(K137="","",IF(LEFT(V137,LEN(K137))=K137,1,0))</f>
        <v/>
      </c>
      <c r="AS137" s="61" t="str">
        <f t="shared" si="92"/>
        <v/>
      </c>
      <c r="AT137" s="62" t="str">
        <f t="shared" si="93"/>
        <v/>
      </c>
    </row>
    <row r="138" spans="2:46" x14ac:dyDescent="0.2">
      <c r="B138" s="40" t="s">
        <v>79</v>
      </c>
      <c r="C138" s="2" t="s">
        <v>84</v>
      </c>
      <c r="D138" s="3" t="s">
        <v>205</v>
      </c>
      <c r="E138" s="2" t="s">
        <v>83</v>
      </c>
      <c r="F138" s="2"/>
      <c r="G138" s="2"/>
      <c r="H138" s="2"/>
      <c r="I138" s="3"/>
      <c r="J138" s="3"/>
      <c r="K138" s="3"/>
      <c r="L138" s="2"/>
      <c r="M138" s="27"/>
      <c r="N138" s="41" t="s">
        <v>88</v>
      </c>
      <c r="O138" s="42" t="s">
        <v>205</v>
      </c>
      <c r="P138" s="42" t="s">
        <v>83</v>
      </c>
      <c r="Q138" s="42" t="s">
        <v>89</v>
      </c>
      <c r="R138" s="42" t="s">
        <v>150</v>
      </c>
      <c r="S138" s="42" t="s">
        <v>105</v>
      </c>
      <c r="T138" s="42" t="s">
        <v>92</v>
      </c>
      <c r="U138" s="42" t="s">
        <v>90</v>
      </c>
      <c r="V138" s="42" t="s">
        <v>92</v>
      </c>
      <c r="W138" s="42" t="s">
        <v>85</v>
      </c>
      <c r="X138" s="54"/>
      <c r="Y138" s="60">
        <f t="shared" si="122"/>
        <v>1</v>
      </c>
      <c r="Z138" s="61">
        <f t="shared" si="118"/>
        <v>1</v>
      </c>
      <c r="AA138" s="61">
        <f t="shared" si="96"/>
        <v>1</v>
      </c>
      <c r="AB138" s="61" t="str">
        <f t="shared" si="113"/>
        <v/>
      </c>
      <c r="AC138" s="61" t="str">
        <f t="shared" si="119"/>
        <v/>
      </c>
      <c r="AD138" s="61" t="str">
        <f t="shared" si="116"/>
        <v/>
      </c>
      <c r="AE138" s="61" t="str">
        <f t="shared" si="120"/>
        <v/>
      </c>
      <c r="AF138" s="61" t="str">
        <f t="shared" si="124"/>
        <v/>
      </c>
      <c r="AG138" s="61" t="str">
        <f t="shared" si="112"/>
        <v/>
      </c>
      <c r="AH138" s="61" t="str">
        <f t="shared" si="83"/>
        <v/>
      </c>
      <c r="AI138" s="62" t="str">
        <f t="shared" si="84"/>
        <v/>
      </c>
      <c r="AJ138" s="60">
        <f t="shared" si="123"/>
        <v>1</v>
      </c>
      <c r="AK138" s="61">
        <f t="shared" si="85"/>
        <v>1</v>
      </c>
      <c r="AL138" s="61">
        <f t="shared" si="86"/>
        <v>1</v>
      </c>
      <c r="AM138" s="61" t="str">
        <f t="shared" si="87"/>
        <v/>
      </c>
      <c r="AN138" s="61" t="str">
        <f t="shared" si="88"/>
        <v/>
      </c>
      <c r="AO138" s="61" t="str">
        <f t="shared" si="89"/>
        <v/>
      </c>
      <c r="AP138" s="61" t="str">
        <f t="shared" si="90"/>
        <v/>
      </c>
      <c r="AQ138" s="61" t="str">
        <f t="shared" si="91"/>
        <v/>
      </c>
      <c r="AR138" s="61" t="str">
        <f t="shared" si="125"/>
        <v/>
      </c>
      <c r="AS138" s="61" t="str">
        <f t="shared" si="92"/>
        <v/>
      </c>
      <c r="AT138" s="62" t="str">
        <f t="shared" si="93"/>
        <v/>
      </c>
    </row>
    <row r="139" spans="2:46" x14ac:dyDescent="0.2">
      <c r="B139" s="45"/>
      <c r="C139" s="2" t="s">
        <v>332</v>
      </c>
      <c r="D139" s="2" t="s">
        <v>375</v>
      </c>
      <c r="E139" s="2" t="s">
        <v>123</v>
      </c>
      <c r="F139" s="2"/>
      <c r="G139" s="2"/>
      <c r="H139" s="2"/>
      <c r="I139" s="3"/>
      <c r="J139" s="2"/>
      <c r="K139" s="2"/>
      <c r="L139" s="2"/>
      <c r="M139" s="27"/>
      <c r="N139" s="41" t="s">
        <v>332</v>
      </c>
      <c r="O139" s="42" t="s">
        <v>375</v>
      </c>
      <c r="P139" s="42" t="s">
        <v>81</v>
      </c>
      <c r="Q139" s="42" t="s">
        <v>833</v>
      </c>
      <c r="R139" s="42" t="s">
        <v>81</v>
      </c>
      <c r="S139" s="42" t="s">
        <v>839</v>
      </c>
      <c r="T139" s="42" t="s">
        <v>88</v>
      </c>
      <c r="U139" s="42" t="s">
        <v>103</v>
      </c>
      <c r="V139" s="43"/>
      <c r="W139" s="43"/>
      <c r="X139" s="54"/>
      <c r="Y139" s="60">
        <f t="shared" si="122"/>
        <v>1</v>
      </c>
      <c r="Z139" s="61">
        <f t="shared" si="118"/>
        <v>1</v>
      </c>
      <c r="AA139" s="61">
        <f t="shared" si="96"/>
        <v>1</v>
      </c>
      <c r="AB139" s="61" t="str">
        <f t="shared" si="113"/>
        <v/>
      </c>
      <c r="AC139" s="61" t="str">
        <f t="shared" ref="AC139:AC145" si="126">IF(G139="","",IF(LEFT(R139,LEN(G139))=G139,1,0))</f>
        <v/>
      </c>
      <c r="AD139" s="61" t="str">
        <f t="shared" si="116"/>
        <v/>
      </c>
      <c r="AE139" s="61" t="str">
        <f t="shared" si="120"/>
        <v/>
      </c>
      <c r="AF139" s="61" t="str">
        <f t="shared" si="124"/>
        <v/>
      </c>
      <c r="AG139" s="61" t="str">
        <f t="shared" si="112"/>
        <v/>
      </c>
      <c r="AH139" s="61" t="str">
        <f t="shared" si="83"/>
        <v/>
      </c>
      <c r="AI139" s="62" t="str">
        <f t="shared" si="84"/>
        <v/>
      </c>
      <c r="AJ139" s="60">
        <f t="shared" si="123"/>
        <v>1</v>
      </c>
      <c r="AK139" s="61">
        <f t="shared" si="85"/>
        <v>1</v>
      </c>
      <c r="AL139" s="61">
        <f t="shared" si="86"/>
        <v>1</v>
      </c>
      <c r="AM139" s="61" t="str">
        <f t="shared" si="87"/>
        <v/>
      </c>
      <c r="AN139" s="61" t="str">
        <f t="shared" si="88"/>
        <v/>
      </c>
      <c r="AO139" s="61" t="str">
        <f t="shared" si="89"/>
        <v/>
      </c>
      <c r="AP139" s="61" t="str">
        <f t="shared" si="90"/>
        <v/>
      </c>
      <c r="AQ139" s="61" t="str">
        <f t="shared" si="91"/>
        <v/>
      </c>
      <c r="AR139" s="61" t="str">
        <f t="shared" si="125"/>
        <v/>
      </c>
      <c r="AS139" s="61" t="str">
        <f t="shared" si="92"/>
        <v/>
      </c>
      <c r="AT139" s="62" t="str">
        <f t="shared" si="93"/>
        <v/>
      </c>
    </row>
    <row r="140" spans="2:46" x14ac:dyDescent="0.2">
      <c r="B140" s="40" t="s">
        <v>53</v>
      </c>
      <c r="C140" s="2" t="s">
        <v>173</v>
      </c>
      <c r="D140" s="2" t="s">
        <v>371</v>
      </c>
      <c r="E140" s="2" t="s">
        <v>74</v>
      </c>
      <c r="F140" s="2"/>
      <c r="G140" s="2" t="s">
        <v>90</v>
      </c>
      <c r="H140" s="3" t="s">
        <v>105</v>
      </c>
      <c r="I140" s="3" t="s">
        <v>165</v>
      </c>
      <c r="J140" s="3" t="s">
        <v>334</v>
      </c>
      <c r="K140" s="3" t="s">
        <v>88</v>
      </c>
      <c r="L140" s="3" t="s">
        <v>89</v>
      </c>
      <c r="M140" s="27"/>
      <c r="N140" s="41" t="s">
        <v>850</v>
      </c>
      <c r="O140" s="42" t="s">
        <v>913</v>
      </c>
      <c r="P140" s="42" t="s">
        <v>81</v>
      </c>
      <c r="Q140" s="42" t="s">
        <v>89</v>
      </c>
      <c r="R140" s="42" t="s">
        <v>90</v>
      </c>
      <c r="S140" s="42" t="s">
        <v>105</v>
      </c>
      <c r="T140" s="42" t="s">
        <v>92</v>
      </c>
      <c r="U140" s="42" t="s">
        <v>334</v>
      </c>
      <c r="V140" s="42" t="s">
        <v>88</v>
      </c>
      <c r="W140" s="42" t="s">
        <v>89</v>
      </c>
      <c r="X140" s="54"/>
      <c r="Y140" s="60">
        <f t="shared" si="122"/>
        <v>1</v>
      </c>
      <c r="Z140" s="61">
        <f t="shared" si="118"/>
        <v>1</v>
      </c>
      <c r="AA140" s="61">
        <f t="shared" si="96"/>
        <v>1</v>
      </c>
      <c r="AB140" s="61" t="str">
        <f t="shared" si="113"/>
        <v/>
      </c>
      <c r="AC140" s="61">
        <f t="shared" si="126"/>
        <v>1</v>
      </c>
      <c r="AD140" s="61">
        <f t="shared" si="116"/>
        <v>1</v>
      </c>
      <c r="AE140" s="61">
        <f t="shared" si="120"/>
        <v>1</v>
      </c>
      <c r="AF140" s="61">
        <f t="shared" si="124"/>
        <v>1</v>
      </c>
      <c r="AG140" s="61">
        <f t="shared" si="112"/>
        <v>1</v>
      </c>
      <c r="AH140" s="61">
        <f t="shared" si="83"/>
        <v>1</v>
      </c>
      <c r="AI140" s="62" t="str">
        <f t="shared" si="84"/>
        <v/>
      </c>
      <c r="AJ140" s="60">
        <f t="shared" si="123"/>
        <v>1</v>
      </c>
      <c r="AK140" s="61">
        <f t="shared" si="85"/>
        <v>1</v>
      </c>
      <c r="AL140" s="61">
        <f t="shared" si="86"/>
        <v>1</v>
      </c>
      <c r="AM140" s="61" t="str">
        <f t="shared" si="87"/>
        <v/>
      </c>
      <c r="AN140" s="61">
        <f t="shared" si="88"/>
        <v>1</v>
      </c>
      <c r="AO140" s="61">
        <f t="shared" si="89"/>
        <v>1</v>
      </c>
      <c r="AP140" s="61">
        <f t="shared" si="90"/>
        <v>1</v>
      </c>
      <c r="AQ140" s="61">
        <f t="shared" si="91"/>
        <v>1</v>
      </c>
      <c r="AR140" s="61">
        <f t="shared" si="125"/>
        <v>1</v>
      </c>
      <c r="AS140" s="61">
        <f t="shared" si="92"/>
        <v>1</v>
      </c>
      <c r="AT140" s="62" t="str">
        <f t="shared" si="93"/>
        <v/>
      </c>
    </row>
    <row r="141" spans="2:46" x14ac:dyDescent="0.2">
      <c r="B141" s="45"/>
      <c r="C141" s="2" t="s">
        <v>351</v>
      </c>
      <c r="D141" s="2" t="s">
        <v>376</v>
      </c>
      <c r="E141" s="2" t="s">
        <v>73</v>
      </c>
      <c r="F141" s="2"/>
      <c r="G141" s="3" t="s">
        <v>88</v>
      </c>
      <c r="H141" s="3" t="s">
        <v>219</v>
      </c>
      <c r="I141" s="3"/>
      <c r="J141" s="3" t="s">
        <v>103</v>
      </c>
      <c r="K141" s="2"/>
      <c r="L141" s="2"/>
      <c r="M141" s="27"/>
      <c r="N141" s="41" t="s">
        <v>903</v>
      </c>
      <c r="O141" s="42" t="s">
        <v>376</v>
      </c>
      <c r="P141" s="42" t="s">
        <v>920</v>
      </c>
      <c r="Q141" s="42" t="s">
        <v>100</v>
      </c>
      <c r="R141" s="42" t="s">
        <v>856</v>
      </c>
      <c r="S141" s="42" t="s">
        <v>273</v>
      </c>
      <c r="T141" s="42" t="s">
        <v>833</v>
      </c>
      <c r="U141" s="42" t="s">
        <v>103</v>
      </c>
      <c r="V141" s="43"/>
      <c r="W141" s="43"/>
      <c r="X141" s="54"/>
      <c r="Y141" s="60">
        <f t="shared" si="122"/>
        <v>1</v>
      </c>
      <c r="Z141" s="61">
        <f t="shared" ref="Z141:Z149" si="127">IF(D141="","",IF(LEFT(O141,LEN(D141))=D141,1,0))</f>
        <v>1</v>
      </c>
      <c r="AA141" s="61">
        <f t="shared" si="96"/>
        <v>1</v>
      </c>
      <c r="AB141" s="61" t="str">
        <f t="shared" si="113"/>
        <v/>
      </c>
      <c r="AC141" s="61">
        <f t="shared" si="126"/>
        <v>0</v>
      </c>
      <c r="AD141" s="61">
        <f t="shared" si="116"/>
        <v>1</v>
      </c>
      <c r="AE141" s="61" t="str">
        <f t="shared" ref="AE141:AE146" si="128">IF(I141="","",IF(LEFT(T141,LEN(I141))=I141,1,0))</f>
        <v/>
      </c>
      <c r="AF141" s="61">
        <f t="shared" si="124"/>
        <v>1</v>
      </c>
      <c r="AG141" s="61" t="str">
        <f t="shared" si="112"/>
        <v/>
      </c>
      <c r="AH141" s="61" t="str">
        <f t="shared" si="83"/>
        <v/>
      </c>
      <c r="AI141" s="62" t="str">
        <f t="shared" si="84"/>
        <v/>
      </c>
      <c r="AJ141" s="60">
        <f t="shared" si="123"/>
        <v>1</v>
      </c>
      <c r="AK141" s="61">
        <f t="shared" si="85"/>
        <v>1</v>
      </c>
      <c r="AL141" s="61">
        <f t="shared" si="86"/>
        <v>1</v>
      </c>
      <c r="AM141" s="61" t="str">
        <f t="shared" si="87"/>
        <v/>
      </c>
      <c r="AN141" s="61">
        <v>1</v>
      </c>
      <c r="AO141" s="61">
        <f t="shared" si="89"/>
        <v>1</v>
      </c>
      <c r="AP141" s="61" t="str">
        <f t="shared" si="90"/>
        <v/>
      </c>
      <c r="AQ141" s="61">
        <f t="shared" si="91"/>
        <v>1</v>
      </c>
      <c r="AR141" s="61" t="str">
        <f t="shared" si="125"/>
        <v/>
      </c>
      <c r="AS141" s="61" t="str">
        <f t="shared" si="92"/>
        <v/>
      </c>
      <c r="AT141" s="62" t="str">
        <f t="shared" si="93"/>
        <v/>
      </c>
    </row>
    <row r="142" spans="2:46" x14ac:dyDescent="0.2">
      <c r="B142" s="40" t="s">
        <v>54</v>
      </c>
      <c r="C142" s="3" t="s">
        <v>335</v>
      </c>
      <c r="D142" s="2" t="s">
        <v>163</v>
      </c>
      <c r="E142" s="2" t="s">
        <v>145</v>
      </c>
      <c r="F142" s="2"/>
      <c r="G142" s="2" t="s">
        <v>150</v>
      </c>
      <c r="H142" s="2"/>
      <c r="I142" s="2" t="s">
        <v>105</v>
      </c>
      <c r="J142" s="3" t="s">
        <v>88</v>
      </c>
      <c r="K142" s="3" t="s">
        <v>92</v>
      </c>
      <c r="L142" s="2"/>
      <c r="M142" s="27"/>
      <c r="N142" s="41" t="s">
        <v>335</v>
      </c>
      <c r="O142" s="42" t="s">
        <v>848</v>
      </c>
      <c r="P142" s="42" t="s">
        <v>897</v>
      </c>
      <c r="Q142" s="42" t="s">
        <v>89</v>
      </c>
      <c r="R142" s="42" t="s">
        <v>150</v>
      </c>
      <c r="S142" s="42" t="s">
        <v>893</v>
      </c>
      <c r="T142" s="42" t="s">
        <v>100</v>
      </c>
      <c r="U142" s="42" t="s">
        <v>88</v>
      </c>
      <c r="V142" s="42" t="s">
        <v>92</v>
      </c>
      <c r="W142" s="43"/>
      <c r="X142" s="54"/>
      <c r="Y142" s="60">
        <f t="shared" si="122"/>
        <v>1</v>
      </c>
      <c r="Z142" s="61">
        <f t="shared" si="127"/>
        <v>1</v>
      </c>
      <c r="AA142" s="61">
        <f t="shared" si="96"/>
        <v>1</v>
      </c>
      <c r="AB142" s="61" t="str">
        <f t="shared" si="113"/>
        <v/>
      </c>
      <c r="AC142" s="61">
        <f t="shared" si="126"/>
        <v>1</v>
      </c>
      <c r="AD142" s="61" t="str">
        <f t="shared" si="116"/>
        <v/>
      </c>
      <c r="AE142" s="61">
        <f t="shared" si="128"/>
        <v>1</v>
      </c>
      <c r="AF142" s="61">
        <f t="shared" si="124"/>
        <v>1</v>
      </c>
      <c r="AG142" s="61">
        <f t="shared" si="112"/>
        <v>1</v>
      </c>
      <c r="AH142" s="61" t="str">
        <f t="shared" si="83"/>
        <v/>
      </c>
      <c r="AI142" s="62" t="str">
        <f t="shared" si="84"/>
        <v/>
      </c>
      <c r="AJ142" s="60">
        <f t="shared" si="123"/>
        <v>1</v>
      </c>
      <c r="AK142" s="61">
        <f t="shared" si="85"/>
        <v>1</v>
      </c>
      <c r="AL142" s="61">
        <f t="shared" si="86"/>
        <v>1</v>
      </c>
      <c r="AM142" s="61" t="str">
        <f t="shared" si="87"/>
        <v/>
      </c>
      <c r="AN142" s="61">
        <f t="shared" si="88"/>
        <v>1</v>
      </c>
      <c r="AO142" s="61" t="str">
        <f t="shared" si="89"/>
        <v/>
      </c>
      <c r="AP142" s="61">
        <f t="shared" si="90"/>
        <v>1</v>
      </c>
      <c r="AQ142" s="61">
        <f t="shared" si="91"/>
        <v>1</v>
      </c>
      <c r="AR142" s="61">
        <f t="shared" si="125"/>
        <v>1</v>
      </c>
      <c r="AS142" s="61" t="str">
        <f t="shared" si="92"/>
        <v/>
      </c>
      <c r="AT142" s="62" t="str">
        <f t="shared" si="93"/>
        <v/>
      </c>
    </row>
    <row r="143" spans="2:46" x14ac:dyDescent="0.2">
      <c r="B143" s="45"/>
      <c r="C143" s="2" t="s">
        <v>90</v>
      </c>
      <c r="D143" s="3" t="s">
        <v>130</v>
      </c>
      <c r="E143" s="2" t="s">
        <v>136</v>
      </c>
      <c r="F143" s="2"/>
      <c r="G143" s="2" t="s">
        <v>81</v>
      </c>
      <c r="H143" s="2"/>
      <c r="I143" s="2" t="s">
        <v>95</v>
      </c>
      <c r="J143" s="2" t="s">
        <v>359</v>
      </c>
      <c r="K143" s="2"/>
      <c r="L143" s="2"/>
      <c r="M143" s="27"/>
      <c r="N143" s="41" t="s">
        <v>90</v>
      </c>
      <c r="O143" s="42" t="s">
        <v>270</v>
      </c>
      <c r="P143" s="42" t="s">
        <v>252</v>
      </c>
      <c r="Q143" s="42" t="s">
        <v>100</v>
      </c>
      <c r="R143" s="42" t="s">
        <v>81</v>
      </c>
      <c r="S143" s="42" t="s">
        <v>95</v>
      </c>
      <c r="T143" s="42" t="s">
        <v>95</v>
      </c>
      <c r="U143" s="42" t="s">
        <v>359</v>
      </c>
      <c r="V143" s="42" t="s">
        <v>833</v>
      </c>
      <c r="W143" s="43"/>
      <c r="X143" s="54"/>
      <c r="Y143" s="60">
        <f t="shared" si="122"/>
        <v>1</v>
      </c>
      <c r="Z143" s="61">
        <f t="shared" si="127"/>
        <v>1</v>
      </c>
      <c r="AA143" s="61">
        <f t="shared" si="96"/>
        <v>1</v>
      </c>
      <c r="AB143" s="61" t="str">
        <f t="shared" si="113"/>
        <v/>
      </c>
      <c r="AC143" s="61">
        <f t="shared" si="126"/>
        <v>1</v>
      </c>
      <c r="AD143" s="61" t="str">
        <f t="shared" si="116"/>
        <v/>
      </c>
      <c r="AE143" s="61">
        <f t="shared" si="128"/>
        <v>1</v>
      </c>
      <c r="AF143" s="61">
        <f t="shared" si="124"/>
        <v>1</v>
      </c>
      <c r="AG143" s="61" t="str">
        <f t="shared" si="112"/>
        <v/>
      </c>
      <c r="AH143" s="61" t="str">
        <f t="shared" si="83"/>
        <v/>
      </c>
      <c r="AI143" s="62" t="str">
        <f t="shared" si="84"/>
        <v/>
      </c>
      <c r="AJ143" s="60">
        <f t="shared" si="123"/>
        <v>1</v>
      </c>
      <c r="AK143" s="61">
        <f t="shared" si="85"/>
        <v>1</v>
      </c>
      <c r="AL143" s="61">
        <f t="shared" si="86"/>
        <v>1</v>
      </c>
      <c r="AM143" s="61" t="str">
        <f t="shared" si="87"/>
        <v/>
      </c>
      <c r="AN143" s="61">
        <f t="shared" si="88"/>
        <v>1</v>
      </c>
      <c r="AO143" s="61" t="str">
        <f t="shared" si="89"/>
        <v/>
      </c>
      <c r="AP143" s="61">
        <f t="shared" si="90"/>
        <v>1</v>
      </c>
      <c r="AQ143" s="61">
        <f t="shared" si="91"/>
        <v>1</v>
      </c>
      <c r="AR143" s="61" t="str">
        <f t="shared" si="125"/>
        <v/>
      </c>
      <c r="AS143" s="61" t="str">
        <f t="shared" si="92"/>
        <v/>
      </c>
      <c r="AT143" s="62" t="str">
        <f t="shared" si="93"/>
        <v/>
      </c>
    </row>
    <row r="144" spans="2:46" x14ac:dyDescent="0.2">
      <c r="B144" s="40" t="s">
        <v>55</v>
      </c>
      <c r="C144" s="2" t="s">
        <v>921</v>
      </c>
      <c r="D144" s="2" t="s">
        <v>377</v>
      </c>
      <c r="E144" s="2" t="s">
        <v>122</v>
      </c>
      <c r="F144" s="2"/>
      <c r="G144" s="2"/>
      <c r="H144" s="2"/>
      <c r="I144" s="2"/>
      <c r="J144" s="2"/>
      <c r="K144" s="2"/>
      <c r="L144" s="2"/>
      <c r="M144" s="27"/>
      <c r="N144" s="41" t="s">
        <v>921</v>
      </c>
      <c r="O144" s="42" t="s">
        <v>922</v>
      </c>
      <c r="P144" s="42" t="s">
        <v>167</v>
      </c>
      <c r="Q144" s="42" t="s">
        <v>100</v>
      </c>
      <c r="R144" s="42" t="s">
        <v>359</v>
      </c>
      <c r="S144" s="42" t="s">
        <v>88</v>
      </c>
      <c r="T144" s="42" t="s">
        <v>80</v>
      </c>
      <c r="U144" s="42" t="s">
        <v>82</v>
      </c>
      <c r="V144" s="43"/>
      <c r="W144" s="42" t="s">
        <v>89</v>
      </c>
      <c r="X144" s="44"/>
      <c r="Y144" s="60">
        <f t="shared" si="122"/>
        <v>1</v>
      </c>
      <c r="Z144" s="61">
        <f t="shared" si="127"/>
        <v>1</v>
      </c>
      <c r="AA144" s="61">
        <f t="shared" si="96"/>
        <v>1</v>
      </c>
      <c r="AB144" s="61" t="str">
        <f t="shared" si="113"/>
        <v/>
      </c>
      <c r="AC144" s="61" t="str">
        <f t="shared" si="126"/>
        <v/>
      </c>
      <c r="AD144" s="61" t="str">
        <f t="shared" si="116"/>
        <v/>
      </c>
      <c r="AE144" s="61" t="str">
        <f t="shared" si="128"/>
        <v/>
      </c>
      <c r="AF144" s="61" t="str">
        <f t="shared" si="124"/>
        <v/>
      </c>
      <c r="AG144" s="61" t="str">
        <f t="shared" si="112"/>
        <v/>
      </c>
      <c r="AH144" s="61" t="str">
        <f t="shared" si="83"/>
        <v/>
      </c>
      <c r="AI144" s="62" t="str">
        <f t="shared" si="84"/>
        <v/>
      </c>
      <c r="AJ144" s="60">
        <f t="shared" si="123"/>
        <v>1</v>
      </c>
      <c r="AK144" s="61">
        <f t="shared" si="85"/>
        <v>1</v>
      </c>
      <c r="AL144" s="61">
        <f t="shared" si="86"/>
        <v>1</v>
      </c>
      <c r="AM144" s="61" t="str">
        <f t="shared" si="87"/>
        <v/>
      </c>
      <c r="AN144" s="61" t="str">
        <f t="shared" si="88"/>
        <v/>
      </c>
      <c r="AO144" s="61" t="str">
        <f t="shared" si="89"/>
        <v/>
      </c>
      <c r="AP144" s="61" t="str">
        <f t="shared" si="90"/>
        <v/>
      </c>
      <c r="AQ144" s="61" t="str">
        <f t="shared" si="91"/>
        <v/>
      </c>
      <c r="AR144" s="61" t="str">
        <f t="shared" si="125"/>
        <v/>
      </c>
      <c r="AS144" s="61" t="str">
        <f t="shared" si="92"/>
        <v/>
      </c>
      <c r="AT144" s="62" t="str">
        <f t="shared" si="93"/>
        <v/>
      </c>
    </row>
    <row r="145" spans="2:46" x14ac:dyDescent="0.2">
      <c r="B145" s="45"/>
      <c r="C145" s="2"/>
      <c r="D145" s="2" t="s">
        <v>377</v>
      </c>
      <c r="E145" s="2"/>
      <c r="F145" s="2"/>
      <c r="G145" s="2"/>
      <c r="H145" s="2"/>
      <c r="I145" s="2"/>
      <c r="J145" s="2"/>
      <c r="K145" s="2"/>
      <c r="L145" s="2"/>
      <c r="M145" s="27"/>
      <c r="N145" s="41" t="s">
        <v>833</v>
      </c>
      <c r="O145" s="42" t="s">
        <v>922</v>
      </c>
      <c r="P145" s="42" t="s">
        <v>833</v>
      </c>
      <c r="Q145" s="42" t="s">
        <v>833</v>
      </c>
      <c r="R145" s="42" t="s">
        <v>833</v>
      </c>
      <c r="S145" s="42" t="s">
        <v>833</v>
      </c>
      <c r="T145" s="42" t="s">
        <v>833</v>
      </c>
      <c r="U145" s="42" t="s">
        <v>833</v>
      </c>
      <c r="V145" s="43"/>
      <c r="W145" s="42" t="s">
        <v>833</v>
      </c>
      <c r="X145" s="44"/>
      <c r="Y145" s="60" t="str">
        <f t="shared" si="122"/>
        <v/>
      </c>
      <c r="Z145" s="61">
        <f t="shared" si="127"/>
        <v>1</v>
      </c>
      <c r="AA145" s="61" t="str">
        <f t="shared" si="96"/>
        <v/>
      </c>
      <c r="AB145" s="61" t="str">
        <f t="shared" si="113"/>
        <v/>
      </c>
      <c r="AC145" s="61" t="str">
        <f t="shared" si="126"/>
        <v/>
      </c>
      <c r="AD145" s="61" t="str">
        <f t="shared" si="116"/>
        <v/>
      </c>
      <c r="AE145" s="61" t="str">
        <f t="shared" si="128"/>
        <v/>
      </c>
      <c r="AF145" s="61" t="str">
        <f t="shared" si="124"/>
        <v/>
      </c>
      <c r="AG145" s="61" t="str">
        <f t="shared" si="112"/>
        <v/>
      </c>
      <c r="AH145" s="61" t="str">
        <f t="shared" si="83"/>
        <v/>
      </c>
      <c r="AI145" s="62" t="str">
        <f t="shared" si="84"/>
        <v/>
      </c>
      <c r="AJ145" s="60" t="str">
        <f t="shared" si="123"/>
        <v/>
      </c>
      <c r="AK145" s="61">
        <f t="shared" si="85"/>
        <v>1</v>
      </c>
      <c r="AL145" s="61" t="str">
        <f t="shared" si="86"/>
        <v/>
      </c>
      <c r="AM145" s="61" t="str">
        <f t="shared" si="87"/>
        <v/>
      </c>
      <c r="AN145" s="61" t="str">
        <f t="shared" si="88"/>
        <v/>
      </c>
      <c r="AO145" s="61" t="str">
        <f t="shared" si="89"/>
        <v/>
      </c>
      <c r="AP145" s="61" t="str">
        <f t="shared" si="90"/>
        <v/>
      </c>
      <c r="AQ145" s="61" t="str">
        <f t="shared" si="91"/>
        <v/>
      </c>
      <c r="AR145" s="61" t="str">
        <f t="shared" si="125"/>
        <v/>
      </c>
      <c r="AS145" s="61" t="str">
        <f t="shared" si="92"/>
        <v/>
      </c>
      <c r="AT145" s="62" t="str">
        <f t="shared" si="93"/>
        <v/>
      </c>
    </row>
    <row r="146" spans="2:46" x14ac:dyDescent="0.2">
      <c r="B146" s="51" t="s">
        <v>77</v>
      </c>
      <c r="C146" s="2"/>
      <c r="D146" s="2"/>
      <c r="F146" s="2"/>
      <c r="G146" s="2"/>
      <c r="H146" s="2"/>
      <c r="I146" s="2"/>
      <c r="J146" s="2"/>
      <c r="K146" s="2"/>
      <c r="L146" s="2"/>
      <c r="M146" s="27"/>
      <c r="N146" s="41" t="s">
        <v>100</v>
      </c>
      <c r="O146" s="42" t="s">
        <v>240</v>
      </c>
      <c r="P146" s="42" t="s">
        <v>273</v>
      </c>
      <c r="Q146" s="42" t="s">
        <v>89</v>
      </c>
      <c r="R146" s="68" t="s">
        <v>979</v>
      </c>
      <c r="S146" s="42" t="s">
        <v>167</v>
      </c>
      <c r="T146" s="42" t="s">
        <v>92</v>
      </c>
      <c r="U146" s="42" t="s">
        <v>240</v>
      </c>
      <c r="V146" s="43"/>
      <c r="W146" s="42" t="s">
        <v>85</v>
      </c>
      <c r="X146" s="46" t="s">
        <v>85</v>
      </c>
      <c r="Y146" s="60" t="str">
        <f>IF(C146="","",IF(LEFT(N146,LEN(C146))=C146,1,0))</f>
        <v/>
      </c>
      <c r="Z146" s="61" t="str">
        <f t="shared" si="127"/>
        <v/>
      </c>
      <c r="AA146" s="61" t="str">
        <f t="shared" si="96"/>
        <v/>
      </c>
      <c r="AB146" s="61" t="str">
        <f t="shared" si="113"/>
        <v/>
      </c>
      <c r="AC146" s="61" t="str">
        <f>IF(G146="","",IF(LEFT(R146,LEN(G146))=G146,1,0))</f>
        <v/>
      </c>
      <c r="AD146" s="61" t="str">
        <f t="shared" si="116"/>
        <v/>
      </c>
      <c r="AE146" s="61" t="str">
        <f t="shared" si="128"/>
        <v/>
      </c>
      <c r="AF146" s="61" t="str">
        <f t="shared" si="124"/>
        <v/>
      </c>
      <c r="AG146" s="61" t="str">
        <f t="shared" si="112"/>
        <v/>
      </c>
      <c r="AH146" s="61" t="str">
        <f t="shared" si="83"/>
        <v/>
      </c>
      <c r="AI146" s="62" t="str">
        <f t="shared" si="84"/>
        <v/>
      </c>
      <c r="AJ146" s="60" t="str">
        <f t="shared" si="123"/>
        <v/>
      </c>
      <c r="AK146" s="61" t="str">
        <f t="shared" si="85"/>
        <v/>
      </c>
      <c r="AL146" s="61" t="str">
        <f t="shared" si="86"/>
        <v/>
      </c>
      <c r="AM146" s="61" t="str">
        <f t="shared" si="87"/>
        <v/>
      </c>
      <c r="AN146" s="61" t="str">
        <f t="shared" si="88"/>
        <v/>
      </c>
      <c r="AO146" s="61" t="str">
        <f t="shared" si="89"/>
        <v/>
      </c>
      <c r="AP146" s="61" t="str">
        <f t="shared" si="90"/>
        <v/>
      </c>
      <c r="AQ146" s="61" t="str">
        <f t="shared" si="91"/>
        <v/>
      </c>
      <c r="AR146" s="61" t="str">
        <f t="shared" si="125"/>
        <v/>
      </c>
      <c r="AS146" s="61" t="str">
        <f t="shared" si="92"/>
        <v/>
      </c>
      <c r="AT146" s="62" t="str">
        <f t="shared" si="93"/>
        <v/>
      </c>
    </row>
    <row r="147" spans="2:46" x14ac:dyDescent="0.2">
      <c r="B147" s="45"/>
      <c r="C147" s="2"/>
      <c r="D147" s="2"/>
      <c r="E147" s="2" t="s">
        <v>337</v>
      </c>
      <c r="F147" s="2"/>
      <c r="G147" s="2"/>
      <c r="H147" s="2"/>
      <c r="I147" s="2"/>
      <c r="J147" s="2"/>
      <c r="K147" s="2"/>
      <c r="L147" s="2"/>
      <c r="M147" s="27"/>
      <c r="N147" s="41" t="s">
        <v>833</v>
      </c>
      <c r="O147" s="42" t="s">
        <v>205</v>
      </c>
      <c r="P147" s="42" t="s">
        <v>337</v>
      </c>
      <c r="Q147" s="42" t="s">
        <v>833</v>
      </c>
      <c r="R147" s="68" t="s">
        <v>980</v>
      </c>
      <c r="S147" s="42" t="s">
        <v>105</v>
      </c>
      <c r="T147" s="42" t="s">
        <v>252</v>
      </c>
      <c r="U147" s="42" t="s">
        <v>103</v>
      </c>
      <c r="V147" s="43"/>
      <c r="W147" s="43"/>
      <c r="X147" s="44"/>
      <c r="Y147" s="60" t="str">
        <f>IF(C147="","",IF(LEFT(N147,LEN(C147))=C147,1,0))</f>
        <v/>
      </c>
      <c r="Z147" s="61" t="str">
        <f t="shared" si="127"/>
        <v/>
      </c>
      <c r="AA147" s="61">
        <f t="shared" si="96"/>
        <v>1</v>
      </c>
      <c r="AB147" s="61" t="str">
        <f t="shared" si="113"/>
        <v/>
      </c>
      <c r="AC147" s="61" t="str">
        <f>IF(G147="","",IF(LEFT(R147,LEN(G147))=G147,1,0))</f>
        <v/>
      </c>
      <c r="AD147" s="61" t="str">
        <f t="shared" si="116"/>
        <v/>
      </c>
      <c r="AE147" s="61" t="str">
        <f>IF(I147="","",IF(LEFT(T147,LEN(I147))=I147,1,0))</f>
        <v/>
      </c>
      <c r="AF147" s="61" t="str">
        <f t="shared" si="124"/>
        <v/>
      </c>
      <c r="AG147" s="61" t="str">
        <f t="shared" si="112"/>
        <v/>
      </c>
      <c r="AH147" s="61" t="str">
        <f t="shared" si="83"/>
        <v/>
      </c>
      <c r="AI147" s="62" t="str">
        <f t="shared" si="84"/>
        <v/>
      </c>
      <c r="AJ147" s="60" t="str">
        <f t="shared" si="123"/>
        <v/>
      </c>
      <c r="AK147" s="61" t="str">
        <f t="shared" si="85"/>
        <v/>
      </c>
      <c r="AL147" s="61">
        <f t="shared" si="86"/>
        <v>1</v>
      </c>
      <c r="AM147" s="61" t="str">
        <f t="shared" si="87"/>
        <v/>
      </c>
      <c r="AN147" s="61" t="str">
        <f t="shared" si="88"/>
        <v/>
      </c>
      <c r="AO147" s="61" t="str">
        <f t="shared" si="89"/>
        <v/>
      </c>
      <c r="AP147" s="61" t="str">
        <f t="shared" si="90"/>
        <v/>
      </c>
      <c r="AQ147" s="61" t="str">
        <f t="shared" si="91"/>
        <v/>
      </c>
      <c r="AR147" s="61" t="str">
        <f t="shared" si="125"/>
        <v/>
      </c>
      <c r="AS147" s="61" t="str">
        <f t="shared" si="92"/>
        <v/>
      </c>
      <c r="AT147" s="62" t="str">
        <f t="shared" si="93"/>
        <v/>
      </c>
    </row>
    <row r="148" spans="2:46" x14ac:dyDescent="0.2">
      <c r="B148" s="51" t="s">
        <v>78</v>
      </c>
      <c r="C148" s="2"/>
      <c r="D148" s="2" t="s">
        <v>338</v>
      </c>
      <c r="E148" s="2"/>
      <c r="F148" s="2"/>
      <c r="G148" s="2"/>
      <c r="H148" s="2"/>
      <c r="I148" s="2"/>
      <c r="J148" s="2"/>
      <c r="K148" s="2"/>
      <c r="L148" s="2"/>
      <c r="M148" s="27"/>
      <c r="N148" s="79" t="s">
        <v>981</v>
      </c>
      <c r="O148" s="42" t="s">
        <v>338</v>
      </c>
      <c r="P148" s="42" t="s">
        <v>252</v>
      </c>
      <c r="Q148" s="42" t="s">
        <v>89</v>
      </c>
      <c r="R148" s="68" t="s">
        <v>923</v>
      </c>
      <c r="S148" s="42" t="s">
        <v>273</v>
      </c>
      <c r="T148" s="42" t="s">
        <v>88</v>
      </c>
      <c r="U148" s="42" t="s">
        <v>90</v>
      </c>
      <c r="V148" s="42" t="s">
        <v>92</v>
      </c>
      <c r="W148" s="42" t="s">
        <v>89</v>
      </c>
      <c r="X148" s="44"/>
      <c r="Y148" s="60" t="str">
        <f>IF(C148="","",IF(LEFT(N148,LEN(C148))=C148,1,0))</f>
        <v/>
      </c>
      <c r="Z148" s="61">
        <f t="shared" si="127"/>
        <v>1</v>
      </c>
      <c r="AA148" s="61" t="str">
        <f t="shared" si="96"/>
        <v/>
      </c>
      <c r="AB148" s="61" t="str">
        <f t="shared" si="113"/>
        <v/>
      </c>
      <c r="AC148" s="61" t="str">
        <f>IF(G148="","",IF(LEFT(R148,LEN(G148))=G148,1,0))</f>
        <v/>
      </c>
      <c r="AD148" s="61" t="str">
        <f t="shared" si="116"/>
        <v/>
      </c>
      <c r="AE148" s="61" t="str">
        <f>IF(I148="","",IF(LEFT(T148,LEN(I148))=I148,1,0))</f>
        <v/>
      </c>
      <c r="AF148" s="61" t="str">
        <f t="shared" si="124"/>
        <v/>
      </c>
      <c r="AG148" s="61" t="str">
        <f t="shared" si="112"/>
        <v/>
      </c>
      <c r="AH148" s="61" t="str">
        <f t="shared" si="83"/>
        <v/>
      </c>
      <c r="AI148" s="62" t="str">
        <f t="shared" si="84"/>
        <v/>
      </c>
      <c r="AJ148" s="60" t="str">
        <f t="shared" si="123"/>
        <v/>
      </c>
      <c r="AK148" s="61">
        <f t="shared" si="85"/>
        <v>1</v>
      </c>
      <c r="AL148" s="61" t="str">
        <f t="shared" si="86"/>
        <v/>
      </c>
      <c r="AM148" s="61" t="str">
        <f t="shared" si="87"/>
        <v/>
      </c>
      <c r="AN148" s="61" t="str">
        <f t="shared" si="88"/>
        <v/>
      </c>
      <c r="AO148" s="61" t="str">
        <f t="shared" si="89"/>
        <v/>
      </c>
      <c r="AP148" s="61" t="str">
        <f t="shared" si="90"/>
        <v/>
      </c>
      <c r="AQ148" s="61" t="str">
        <f t="shared" si="91"/>
        <v/>
      </c>
      <c r="AR148" s="61" t="str">
        <f t="shared" si="125"/>
        <v/>
      </c>
      <c r="AS148" s="61" t="str">
        <f t="shared" si="92"/>
        <v/>
      </c>
      <c r="AT148" s="62" t="str">
        <f t="shared" si="93"/>
        <v/>
      </c>
    </row>
    <row r="149" spans="2:46" ht="13.5" thickBot="1" x14ac:dyDescent="0.25">
      <c r="B149" s="290"/>
      <c r="C149" s="291"/>
      <c r="D149" s="291"/>
      <c r="E149" s="291"/>
      <c r="F149" s="291"/>
      <c r="G149" s="291"/>
      <c r="H149" s="291"/>
      <c r="I149" s="291"/>
      <c r="J149" s="291"/>
      <c r="K149" s="291"/>
      <c r="L149" s="291"/>
      <c r="M149" s="292"/>
      <c r="N149" s="293" t="s">
        <v>982</v>
      </c>
      <c r="O149" s="294" t="s">
        <v>841</v>
      </c>
      <c r="P149" s="294" t="s">
        <v>181</v>
      </c>
      <c r="Q149" s="294" t="s">
        <v>833</v>
      </c>
      <c r="R149" s="295" t="s">
        <v>924</v>
      </c>
      <c r="S149" s="294" t="s">
        <v>839</v>
      </c>
      <c r="T149" s="294" t="s">
        <v>833</v>
      </c>
      <c r="U149" s="294" t="s">
        <v>81</v>
      </c>
      <c r="V149" s="296"/>
      <c r="W149" s="296"/>
      <c r="X149" s="297"/>
      <c r="Y149" s="298" t="str">
        <f>IF(C149="","",IF(LEFT(N149,LEN(C149))=C149,1,0))</f>
        <v/>
      </c>
      <c r="Z149" s="299" t="str">
        <f t="shared" si="127"/>
        <v/>
      </c>
      <c r="AA149" s="299" t="str">
        <f>IF(E149="","",IF(LEFT(P149,LEN(E149))=E149,1,0))</f>
        <v/>
      </c>
      <c r="AB149" s="299" t="str">
        <f t="shared" si="113"/>
        <v/>
      </c>
      <c r="AC149" s="299" t="str">
        <f>IF(G149="","",IF(LEFT(R149,LEN(G149))=G149,1,0))</f>
        <v/>
      </c>
      <c r="AD149" s="299" t="str">
        <f t="shared" si="116"/>
        <v/>
      </c>
      <c r="AE149" s="299" t="str">
        <f>IF(I149="","",IF(LEFT(T149,LEN(I149))=I149,1,0))</f>
        <v/>
      </c>
      <c r="AF149" s="299" t="str">
        <f t="shared" si="124"/>
        <v/>
      </c>
      <c r="AG149" s="299" t="str">
        <f t="shared" si="112"/>
        <v/>
      </c>
      <c r="AH149" s="299" t="str">
        <f t="shared" si="83"/>
        <v/>
      </c>
      <c r="AI149" s="300" t="str">
        <f t="shared" si="84"/>
        <v/>
      </c>
      <c r="AJ149" s="298" t="str">
        <f t="shared" si="123"/>
        <v/>
      </c>
      <c r="AK149" s="299" t="str">
        <f t="shared" si="85"/>
        <v/>
      </c>
      <c r="AL149" s="299" t="str">
        <f t="shared" si="86"/>
        <v/>
      </c>
      <c r="AM149" s="299" t="str">
        <f t="shared" si="87"/>
        <v/>
      </c>
      <c r="AN149" s="299" t="str">
        <f t="shared" si="88"/>
        <v/>
      </c>
      <c r="AO149" s="299" t="str">
        <f t="shared" si="89"/>
        <v/>
      </c>
      <c r="AP149" s="299" t="str">
        <f t="shared" si="90"/>
        <v/>
      </c>
      <c r="AQ149" s="299" t="str">
        <f t="shared" si="91"/>
        <v/>
      </c>
      <c r="AR149" s="299" t="str">
        <f t="shared" si="125"/>
        <v/>
      </c>
      <c r="AS149" s="299" t="str">
        <f t="shared" si="92"/>
        <v/>
      </c>
      <c r="AT149" s="300" t="str">
        <f t="shared" si="93"/>
        <v/>
      </c>
    </row>
    <row r="150" spans="2:46" ht="13.5" thickBot="1" x14ac:dyDescent="0.25">
      <c r="B150" s="118" t="s">
        <v>542</v>
      </c>
      <c r="C150" s="305">
        <f>144-(COUNTIF(C6:C149,""))</f>
        <v>121</v>
      </c>
      <c r="D150" s="302">
        <f t="shared" ref="D150:M150" si="129">144-(COUNTIF(D6:D149,""))</f>
        <v>122</v>
      </c>
      <c r="E150" s="302">
        <f t="shared" si="129"/>
        <v>119</v>
      </c>
      <c r="F150" s="302">
        <f t="shared" si="129"/>
        <v>80</v>
      </c>
      <c r="G150" s="302">
        <f t="shared" si="129"/>
        <v>115</v>
      </c>
      <c r="H150" s="302">
        <f t="shared" si="129"/>
        <v>90</v>
      </c>
      <c r="I150" s="302">
        <f t="shared" si="129"/>
        <v>114</v>
      </c>
      <c r="J150" s="302">
        <f t="shared" si="129"/>
        <v>114</v>
      </c>
      <c r="K150" s="302">
        <f t="shared" si="129"/>
        <v>43</v>
      </c>
      <c r="L150" s="302">
        <f t="shared" si="129"/>
        <v>31</v>
      </c>
      <c r="M150" s="306">
        <f t="shared" si="129"/>
        <v>10</v>
      </c>
      <c r="N150" s="329">
        <f>144-(COUNTIF(N6:N149,""))</f>
        <v>144</v>
      </c>
      <c r="O150" s="330">
        <f t="shared" ref="O150:X150" si="130">144-(COUNTIF(O6:O149,""))</f>
        <v>144</v>
      </c>
      <c r="P150" s="330">
        <f t="shared" si="130"/>
        <v>144</v>
      </c>
      <c r="Q150" s="330">
        <f t="shared" si="130"/>
        <v>144</v>
      </c>
      <c r="R150" s="330">
        <f t="shared" si="130"/>
        <v>144</v>
      </c>
      <c r="S150" s="330">
        <f t="shared" si="130"/>
        <v>144</v>
      </c>
      <c r="T150" s="330">
        <f t="shared" si="130"/>
        <v>144</v>
      </c>
      <c r="U150" s="330">
        <f t="shared" si="130"/>
        <v>144</v>
      </c>
      <c r="V150" s="330">
        <f t="shared" si="130"/>
        <v>69</v>
      </c>
      <c r="W150" s="330">
        <f t="shared" si="130"/>
        <v>49</v>
      </c>
      <c r="X150" s="331">
        <f t="shared" si="130"/>
        <v>22</v>
      </c>
      <c r="Y150" s="309">
        <f>(SUM(Y6:Y149))/C150</f>
        <v>0.98347107438016534</v>
      </c>
      <c r="Z150" s="303">
        <f t="shared" ref="Z150:AI150" si="131">(SUM(Z6:Z149))/D150</f>
        <v>0.95901639344262291</v>
      </c>
      <c r="AA150" s="303">
        <f t="shared" si="131"/>
        <v>0.95798319327731096</v>
      </c>
      <c r="AB150" s="303">
        <f t="shared" si="131"/>
        <v>0.9375</v>
      </c>
      <c r="AC150" s="303">
        <f t="shared" si="131"/>
        <v>0.95652173913043481</v>
      </c>
      <c r="AD150" s="303">
        <f t="shared" si="131"/>
        <v>0.87777777777777777</v>
      </c>
      <c r="AE150" s="303">
        <f t="shared" si="131"/>
        <v>0.92105263157894735</v>
      </c>
      <c r="AF150" s="303">
        <f t="shared" si="131"/>
        <v>0.97368421052631582</v>
      </c>
      <c r="AG150" s="303">
        <f t="shared" si="131"/>
        <v>0.93023255813953487</v>
      </c>
      <c r="AH150" s="303">
        <f t="shared" si="131"/>
        <v>0.87096774193548387</v>
      </c>
      <c r="AI150" s="304">
        <f t="shared" si="131"/>
        <v>1</v>
      </c>
      <c r="AJ150" s="307">
        <f>SUM(AJ6:AJ149)/C150</f>
        <v>1</v>
      </c>
      <c r="AK150" s="303">
        <f t="shared" ref="AK150:AT150" si="132">SUM(AK6:AK149)/D150</f>
        <v>0.99180327868852458</v>
      </c>
      <c r="AL150" s="303">
        <f t="shared" si="132"/>
        <v>0.99159663865546221</v>
      </c>
      <c r="AM150" s="303">
        <f>SUM(AM6:AM149)/F150</f>
        <v>1</v>
      </c>
      <c r="AN150" s="303">
        <f t="shared" si="132"/>
        <v>1</v>
      </c>
      <c r="AO150" s="303">
        <f t="shared" si="132"/>
        <v>0.98888888888888893</v>
      </c>
      <c r="AP150" s="303">
        <f t="shared" si="132"/>
        <v>1</v>
      </c>
      <c r="AQ150" s="303">
        <f t="shared" si="132"/>
        <v>0.99122807017543857</v>
      </c>
      <c r="AR150" s="303">
        <f t="shared" si="132"/>
        <v>0.97674418604651159</v>
      </c>
      <c r="AS150" s="303">
        <f t="shared" si="132"/>
        <v>1</v>
      </c>
      <c r="AT150" s="304">
        <f t="shared" si="132"/>
        <v>1</v>
      </c>
    </row>
    <row r="151" spans="2:46" x14ac:dyDescent="0.2">
      <c r="N151" s="323">
        <f>COUNTIF(N6:N149,"*/*")</f>
        <v>2</v>
      </c>
      <c r="O151" s="332">
        <f t="shared" ref="O151:X151" si="133">COUNTIF(O6:O149,"*/*")</f>
        <v>0</v>
      </c>
      <c r="P151" s="332">
        <f t="shared" si="133"/>
        <v>0</v>
      </c>
      <c r="Q151" s="332">
        <f t="shared" si="133"/>
        <v>0</v>
      </c>
      <c r="R151" s="332">
        <f t="shared" si="133"/>
        <v>26</v>
      </c>
      <c r="S151" s="332">
        <f t="shared" si="133"/>
        <v>0</v>
      </c>
      <c r="T151" s="332">
        <f t="shared" si="133"/>
        <v>6</v>
      </c>
      <c r="U151" s="332">
        <f t="shared" si="133"/>
        <v>7</v>
      </c>
      <c r="V151" s="332">
        <f t="shared" si="133"/>
        <v>0</v>
      </c>
      <c r="W151" s="332">
        <f t="shared" si="133"/>
        <v>0</v>
      </c>
      <c r="X151" s="321">
        <f t="shared" si="133"/>
        <v>0</v>
      </c>
      <c r="AJ151" s="70"/>
      <c r="AK151" s="70"/>
      <c r="AL151" s="70"/>
      <c r="AM151" s="70"/>
      <c r="AN151" s="70"/>
      <c r="AO151" s="70"/>
      <c r="AP151" s="70"/>
      <c r="AQ151" s="70"/>
      <c r="AR151" s="70"/>
      <c r="AS151" s="70"/>
      <c r="AT151" s="70"/>
    </row>
    <row r="152" spans="2:46" ht="13.5" thickBot="1" x14ac:dyDescent="0.25">
      <c r="N152" s="333">
        <f>N151/N150</f>
        <v>1.3888888888888888E-2</v>
      </c>
      <c r="O152" s="334">
        <f t="shared" ref="O152:X152" si="134">O151/O150</f>
        <v>0</v>
      </c>
      <c r="P152" s="334">
        <f t="shared" si="134"/>
        <v>0</v>
      </c>
      <c r="Q152" s="334">
        <f t="shared" si="134"/>
        <v>0</v>
      </c>
      <c r="R152" s="334">
        <f t="shared" si="134"/>
        <v>0.18055555555555555</v>
      </c>
      <c r="S152" s="334">
        <f t="shared" si="134"/>
        <v>0</v>
      </c>
      <c r="T152" s="334">
        <f t="shared" si="134"/>
        <v>4.1666666666666664E-2</v>
      </c>
      <c r="U152" s="334">
        <f t="shared" si="134"/>
        <v>4.8611111111111112E-2</v>
      </c>
      <c r="V152" s="334">
        <f t="shared" si="134"/>
        <v>0</v>
      </c>
      <c r="W152" s="334">
        <f t="shared" si="134"/>
        <v>0</v>
      </c>
      <c r="X152" s="335">
        <f t="shared" si="134"/>
        <v>0</v>
      </c>
      <c r="Y152" s="38"/>
      <c r="AB152" s="69"/>
      <c r="AJ152" s="17"/>
      <c r="AK152" s="17"/>
      <c r="AL152" s="17"/>
      <c r="AM152" s="17"/>
      <c r="AN152" s="17"/>
      <c r="AO152" s="17"/>
    </row>
    <row r="153" spans="2:46" x14ac:dyDescent="0.2">
      <c r="N153" s="70"/>
      <c r="O153" s="70"/>
      <c r="P153" s="70"/>
      <c r="Q153" s="70"/>
      <c r="Y153" s="38"/>
      <c r="AB153" s="69"/>
      <c r="AJ153" s="17"/>
      <c r="AK153" s="17"/>
      <c r="AL153" s="17"/>
      <c r="AM153" s="17"/>
      <c r="AN153" s="17"/>
      <c r="AO153" s="17"/>
    </row>
    <row r="154" spans="2:46" x14ac:dyDescent="0.2">
      <c r="N154" s="17"/>
      <c r="O154" s="17"/>
      <c r="P154" s="17"/>
      <c r="Q154" s="17"/>
      <c r="Y154" s="38"/>
      <c r="AB154" s="70"/>
      <c r="AJ154" s="17"/>
      <c r="AK154" s="17"/>
      <c r="AL154" s="17"/>
      <c r="AM154" s="17"/>
      <c r="AN154" s="17"/>
      <c r="AO154" s="17"/>
    </row>
    <row r="155" spans="2:46" x14ac:dyDescent="0.2">
      <c r="N155" s="17"/>
      <c r="O155" s="17"/>
      <c r="P155" s="17"/>
      <c r="Q155" s="17"/>
      <c r="Y155" s="38"/>
      <c r="AB155" s="69"/>
      <c r="AJ155" s="17"/>
      <c r="AK155" s="17"/>
      <c r="AL155" s="17"/>
      <c r="AM155" s="17"/>
      <c r="AN155" s="17"/>
      <c r="AO155" s="17"/>
    </row>
    <row r="156" spans="2:46" x14ac:dyDescent="0.2">
      <c r="AJ156" s="17"/>
      <c r="AK156" s="17"/>
      <c r="AL156" s="17"/>
      <c r="AM156" s="17"/>
      <c r="AN156" s="17"/>
      <c r="AO156" s="17"/>
    </row>
    <row r="157" spans="2:46" x14ac:dyDescent="0.2">
      <c r="AJ157" s="17"/>
      <c r="AK157" s="17"/>
      <c r="AL157" s="17"/>
      <c r="AM157" s="17"/>
      <c r="AN157" s="17"/>
      <c r="AO157" s="17"/>
    </row>
    <row r="158" spans="2:46" x14ac:dyDescent="0.2">
      <c r="N158" s="17"/>
      <c r="O158" s="17"/>
      <c r="AJ158" s="17"/>
      <c r="AK158" s="17"/>
      <c r="AL158" s="17"/>
      <c r="AM158" s="17"/>
      <c r="AN158" s="17"/>
      <c r="AO158" s="17"/>
    </row>
    <row r="159" spans="2:46" x14ac:dyDescent="0.2">
      <c r="N159" s="17"/>
      <c r="O159" s="17"/>
      <c r="AJ159" s="17"/>
      <c r="AK159" s="17"/>
      <c r="AL159" s="17"/>
      <c r="AM159" s="17"/>
      <c r="AN159" s="17"/>
      <c r="AO159" s="17"/>
    </row>
    <row r="160" spans="2:46" x14ac:dyDescent="0.2">
      <c r="N160" s="17"/>
      <c r="O160" s="17"/>
    </row>
    <row r="161" spans="14:42" x14ac:dyDescent="0.2">
      <c r="N161" s="17"/>
      <c r="O161" s="17"/>
    </row>
    <row r="162" spans="14:42" x14ac:dyDescent="0.2">
      <c r="N162" s="17"/>
      <c r="O162" s="17"/>
      <c r="AK162" s="69"/>
    </row>
    <row r="163" spans="14:42" x14ac:dyDescent="0.2">
      <c r="N163" s="17"/>
      <c r="O163" s="17"/>
      <c r="AJ163" s="17"/>
      <c r="AK163" s="17"/>
      <c r="AL163" s="69"/>
      <c r="AM163" s="69"/>
      <c r="AN163" s="69"/>
      <c r="AO163" s="69"/>
      <c r="AP163" s="69"/>
    </row>
    <row r="164" spans="14:42" x14ac:dyDescent="0.2">
      <c r="N164" s="17"/>
      <c r="O164" s="17"/>
      <c r="AJ164" s="17"/>
      <c r="AK164" s="17"/>
      <c r="AL164" s="69"/>
      <c r="AM164" s="69"/>
      <c r="AN164" s="69"/>
      <c r="AO164" s="69"/>
      <c r="AP164" s="69"/>
    </row>
    <row r="165" spans="14:42" x14ac:dyDescent="0.2">
      <c r="N165" s="17"/>
      <c r="O165" s="17"/>
      <c r="AJ165" s="17"/>
      <c r="AK165" s="17"/>
      <c r="AL165" s="69"/>
      <c r="AM165" s="69"/>
      <c r="AN165" s="69"/>
      <c r="AO165" s="69"/>
      <c r="AP165" s="69"/>
    </row>
    <row r="166" spans="14:42" x14ac:dyDescent="0.2">
      <c r="N166" s="17"/>
      <c r="O166" s="17"/>
      <c r="AJ166" s="17"/>
      <c r="AK166" s="17"/>
      <c r="AL166" s="69"/>
      <c r="AM166" s="69"/>
      <c r="AN166" s="69"/>
      <c r="AO166" s="69"/>
      <c r="AP166" s="69"/>
    </row>
    <row r="167" spans="14:42" x14ac:dyDescent="0.2">
      <c r="N167" s="17"/>
      <c r="O167" s="17"/>
      <c r="AJ167" s="17"/>
      <c r="AK167" s="17"/>
      <c r="AL167" s="69"/>
      <c r="AM167" s="69"/>
      <c r="AN167" s="69"/>
      <c r="AO167" s="69"/>
      <c r="AP167" s="69"/>
    </row>
    <row r="168" spans="14:42" x14ac:dyDescent="0.2">
      <c r="N168" s="17"/>
      <c r="O168" s="17"/>
      <c r="AJ168" s="17"/>
      <c r="AK168" s="17"/>
      <c r="AL168" s="69"/>
      <c r="AM168" s="69"/>
      <c r="AN168" s="69"/>
      <c r="AO168" s="69"/>
      <c r="AP168" s="69"/>
    </row>
    <row r="169" spans="14:42" x14ac:dyDescent="0.2">
      <c r="N169" s="17"/>
      <c r="O169" s="17"/>
      <c r="AJ169" s="17"/>
      <c r="AK169" s="17"/>
      <c r="AL169" s="69"/>
      <c r="AM169" s="69"/>
      <c r="AN169" s="69"/>
      <c r="AO169" s="69"/>
      <c r="AP169" s="69"/>
    </row>
    <row r="170" spans="14:42" x14ac:dyDescent="0.2">
      <c r="AJ170" s="17"/>
      <c r="AK170" s="17"/>
      <c r="AL170" s="69"/>
      <c r="AM170" s="69"/>
      <c r="AN170" s="69"/>
      <c r="AO170" s="69"/>
      <c r="AP170" s="69"/>
    </row>
    <row r="171" spans="14:42" x14ac:dyDescent="0.2">
      <c r="AJ171" s="17"/>
      <c r="AK171" s="17"/>
      <c r="AL171" s="69"/>
      <c r="AM171" s="69"/>
      <c r="AN171" s="69"/>
      <c r="AO171" s="69"/>
      <c r="AP171" s="69"/>
    </row>
    <row r="172" spans="14:42" x14ac:dyDescent="0.2">
      <c r="AJ172" s="17"/>
      <c r="AK172" s="17"/>
      <c r="AL172" s="69"/>
      <c r="AM172" s="69"/>
      <c r="AN172" s="69"/>
      <c r="AO172" s="69"/>
      <c r="AP172" s="69"/>
    </row>
    <row r="173" spans="14:42" x14ac:dyDescent="0.2">
      <c r="AJ173" s="17"/>
      <c r="AK173" s="17"/>
      <c r="AL173" s="69"/>
      <c r="AM173" s="69"/>
      <c r="AN173" s="69"/>
      <c r="AO173" s="69"/>
      <c r="AP173" s="69"/>
    </row>
    <row r="174" spans="14:42" x14ac:dyDescent="0.2">
      <c r="AJ174" s="17"/>
      <c r="AK174" s="17"/>
      <c r="AL174" s="69"/>
      <c r="AM174" s="69"/>
      <c r="AN174" s="69"/>
      <c r="AO174" s="69"/>
      <c r="AP174" s="69"/>
    </row>
    <row r="175" spans="14:42" x14ac:dyDescent="0.2">
      <c r="AJ175" s="69"/>
      <c r="AK175" s="69"/>
      <c r="AL175" s="69"/>
      <c r="AM175" s="69"/>
      <c r="AN175" s="69"/>
      <c r="AO175" s="69"/>
      <c r="AP175" s="69"/>
    </row>
    <row r="176" spans="14:42" x14ac:dyDescent="0.2">
      <c r="AJ176" s="69"/>
      <c r="AK176" s="69"/>
      <c r="AL176" s="69"/>
      <c r="AM176" s="69"/>
      <c r="AN176" s="69"/>
      <c r="AO176" s="69"/>
      <c r="AP176" s="69"/>
    </row>
    <row r="177" spans="36:42" x14ac:dyDescent="0.2">
      <c r="AJ177" s="69"/>
      <c r="AK177" s="69"/>
      <c r="AL177" s="69"/>
      <c r="AM177" s="69"/>
      <c r="AN177" s="69"/>
      <c r="AO177" s="69"/>
      <c r="AP177" s="69"/>
    </row>
    <row r="178" spans="36:42" x14ac:dyDescent="0.2">
      <c r="AJ178" s="69"/>
      <c r="AK178" s="69"/>
      <c r="AL178" s="69"/>
      <c r="AM178" s="69"/>
      <c r="AN178" s="69"/>
      <c r="AO178" s="69"/>
      <c r="AP178" s="69"/>
    </row>
    <row r="179" spans="36:42" x14ac:dyDescent="0.2">
      <c r="AJ179" s="69"/>
      <c r="AK179" s="69"/>
      <c r="AL179" s="69"/>
      <c r="AM179" s="69"/>
      <c r="AN179" s="69"/>
      <c r="AO179" s="69"/>
      <c r="AP179" s="69"/>
    </row>
    <row r="180" spans="36:42" x14ac:dyDescent="0.2">
      <c r="AJ180" s="69"/>
      <c r="AK180" s="69"/>
      <c r="AL180" s="69"/>
      <c r="AM180" s="69"/>
      <c r="AN180" s="69"/>
      <c r="AO180" s="69"/>
      <c r="AP180" s="69"/>
    </row>
    <row r="181" spans="36:42" x14ac:dyDescent="0.2">
      <c r="AJ181" s="69"/>
      <c r="AK181" s="69"/>
      <c r="AL181" s="69"/>
      <c r="AM181" s="69"/>
      <c r="AN181" s="69"/>
      <c r="AO181" s="69"/>
      <c r="AP181" s="69"/>
    </row>
    <row r="182" spans="36:42" x14ac:dyDescent="0.2">
      <c r="AJ182" s="69"/>
      <c r="AK182" s="69"/>
      <c r="AL182" s="69"/>
      <c r="AM182" s="69"/>
      <c r="AN182" s="69"/>
      <c r="AO182" s="69"/>
      <c r="AP182" s="69"/>
    </row>
    <row r="183" spans="36:42" x14ac:dyDescent="0.2">
      <c r="AJ183" s="69"/>
      <c r="AK183" s="69"/>
      <c r="AL183" s="69"/>
      <c r="AM183" s="69"/>
      <c r="AN183" s="69"/>
      <c r="AO183" s="69"/>
      <c r="AP183" s="69"/>
    </row>
  </sheetData>
  <conditionalFormatting sqref="Y6:AI149">
    <cfRule type="cellIs" dxfId="69" priority="3" operator="equal">
      <formula>0</formula>
    </cfRule>
  </conditionalFormatting>
  <conditionalFormatting sqref="AJ6:AT149">
    <cfRule type="cellIs" dxfId="68" priority="2" operator="equal">
      <formula>0</formula>
    </cfRule>
  </conditionalFormatting>
  <conditionalFormatting sqref="N6:X149">
    <cfRule type="containsText" dxfId="67" priority="1" operator="containsText" text="@">
      <formula>NOT(ISERROR(SEARCH("@",N6)))</formula>
    </cfRule>
  </conditionalFormatting>
  <pageMargins left="0.75" right="0.75" top="1" bottom="1" header="0.5" footer="0.5"/>
  <pageSetup paperSize="17" scale="4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F46"/>
  <sheetViews>
    <sheetView showGridLines="0" workbookViewId="0">
      <selection activeCell="F22" sqref="F22"/>
    </sheetView>
  </sheetViews>
  <sheetFormatPr defaultRowHeight="11.25" x14ac:dyDescent="0.2"/>
  <cols>
    <col min="1" max="1" width="2.7109375" style="75" customWidth="1"/>
    <col min="2" max="2" width="11.140625" style="77" customWidth="1"/>
    <col min="3" max="3" width="6" style="78" bestFit="1" customWidth="1"/>
    <col min="4" max="4" width="10.7109375" style="78" customWidth="1"/>
    <col min="5" max="5" width="15" style="78" customWidth="1"/>
    <col min="6" max="6" width="107.140625" style="77" customWidth="1"/>
    <col min="7" max="16384" width="9.140625" style="75"/>
  </cols>
  <sheetData>
    <row r="2" spans="2:6" ht="17.25" thickBot="1" x14ac:dyDescent="0.25">
      <c r="B2" s="224" t="s">
        <v>1020</v>
      </c>
      <c r="C2" s="368"/>
      <c r="D2" s="368"/>
      <c r="E2" s="368"/>
      <c r="F2" s="224"/>
    </row>
    <row r="3" spans="2:6" ht="12.75" thickTop="1" thickBot="1" x14ac:dyDescent="0.25"/>
    <row r="4" spans="2:6" s="74" customFormat="1" ht="25.5" x14ac:dyDescent="0.2">
      <c r="B4" s="178" t="s">
        <v>0</v>
      </c>
      <c r="C4" s="369" t="s">
        <v>378</v>
      </c>
      <c r="D4" s="369" t="s">
        <v>944</v>
      </c>
      <c r="E4" s="369" t="s">
        <v>945</v>
      </c>
      <c r="F4" s="369" t="s">
        <v>946</v>
      </c>
    </row>
    <row r="5" spans="2:6" ht="12.75" x14ac:dyDescent="0.2">
      <c r="B5" s="203" t="s">
        <v>6</v>
      </c>
      <c r="C5" s="370" t="s">
        <v>108</v>
      </c>
      <c r="D5" s="371" t="s">
        <v>144</v>
      </c>
      <c r="E5" s="371" t="s">
        <v>85</v>
      </c>
      <c r="F5" s="372" t="s">
        <v>953</v>
      </c>
    </row>
    <row r="6" spans="2:6" ht="38.25" x14ac:dyDescent="0.2">
      <c r="B6" s="203" t="s">
        <v>26</v>
      </c>
      <c r="C6" s="370" t="s">
        <v>108</v>
      </c>
      <c r="D6" s="371" t="s">
        <v>223</v>
      </c>
      <c r="E6" s="373" t="s">
        <v>873</v>
      </c>
      <c r="F6" s="374" t="s">
        <v>964</v>
      </c>
    </row>
    <row r="7" spans="2:6" ht="38.25" x14ac:dyDescent="0.2">
      <c r="B7" s="203" t="s">
        <v>2</v>
      </c>
      <c r="C7" s="370" t="s">
        <v>109</v>
      </c>
      <c r="D7" s="371" t="s">
        <v>129</v>
      </c>
      <c r="E7" s="375" t="s">
        <v>835</v>
      </c>
      <c r="F7" s="376" t="s">
        <v>947</v>
      </c>
    </row>
    <row r="8" spans="2:6" ht="12.75" x14ac:dyDescent="0.2">
      <c r="B8" s="203" t="s">
        <v>44</v>
      </c>
      <c r="C8" s="370" t="s">
        <v>109</v>
      </c>
      <c r="D8" s="371" t="s">
        <v>367</v>
      </c>
      <c r="E8" s="371" t="s">
        <v>846</v>
      </c>
      <c r="F8" s="374" t="s">
        <v>975</v>
      </c>
    </row>
    <row r="9" spans="2:6" ht="38.25" x14ac:dyDescent="0.2">
      <c r="B9" s="203" t="s">
        <v>2</v>
      </c>
      <c r="C9" s="370" t="s">
        <v>110</v>
      </c>
      <c r="D9" s="377" t="s">
        <v>132</v>
      </c>
      <c r="E9" s="373" t="s">
        <v>838</v>
      </c>
      <c r="F9" s="374" t="s">
        <v>948</v>
      </c>
    </row>
    <row r="10" spans="2:6" s="74" customFormat="1" ht="25.5" x14ac:dyDescent="0.2">
      <c r="B10" s="203" t="s">
        <v>6</v>
      </c>
      <c r="C10" s="370" t="s">
        <v>110</v>
      </c>
      <c r="D10" s="371" t="s">
        <v>152</v>
      </c>
      <c r="E10" s="373" t="s">
        <v>844</v>
      </c>
      <c r="F10" s="374" t="s">
        <v>954</v>
      </c>
    </row>
    <row r="11" spans="2:6" ht="38.25" x14ac:dyDescent="0.2">
      <c r="B11" s="203" t="s">
        <v>58</v>
      </c>
      <c r="C11" s="370" t="s">
        <v>110</v>
      </c>
      <c r="D11" s="373" t="s">
        <v>165</v>
      </c>
      <c r="E11" s="373" t="s">
        <v>879</v>
      </c>
      <c r="F11" s="374" t="s">
        <v>965</v>
      </c>
    </row>
    <row r="12" spans="2:6" ht="38.25" x14ac:dyDescent="0.2">
      <c r="B12" s="203" t="s">
        <v>35</v>
      </c>
      <c r="C12" s="370" t="s">
        <v>110</v>
      </c>
      <c r="D12" s="377" t="s">
        <v>132</v>
      </c>
      <c r="E12" s="373" t="s">
        <v>838</v>
      </c>
      <c r="F12" s="374" t="s">
        <v>969</v>
      </c>
    </row>
    <row r="13" spans="2:6" ht="38.25" x14ac:dyDescent="0.2">
      <c r="B13" s="203" t="s">
        <v>3</v>
      </c>
      <c r="C13" s="370" t="s">
        <v>117</v>
      </c>
      <c r="D13" s="371" t="s">
        <v>138</v>
      </c>
      <c r="E13" s="375" t="s">
        <v>89</v>
      </c>
      <c r="F13" s="374" t="s">
        <v>950</v>
      </c>
    </row>
    <row r="14" spans="2:6" s="74" customFormat="1" ht="25.5" x14ac:dyDescent="0.2">
      <c r="B14" s="203" t="s">
        <v>36</v>
      </c>
      <c r="C14" s="370" t="s">
        <v>117</v>
      </c>
      <c r="D14" s="373" t="s">
        <v>321</v>
      </c>
      <c r="E14" s="373" t="s">
        <v>83</v>
      </c>
      <c r="F14" s="374" t="s">
        <v>971</v>
      </c>
    </row>
    <row r="15" spans="2:6" ht="12.75" x14ac:dyDescent="0.2">
      <c r="B15" s="203" t="s">
        <v>41</v>
      </c>
      <c r="C15" s="370" t="s">
        <v>117</v>
      </c>
      <c r="D15" s="371" t="s">
        <v>125</v>
      </c>
      <c r="E15" s="373" t="s">
        <v>89</v>
      </c>
      <c r="F15" s="374" t="s">
        <v>973</v>
      </c>
    </row>
    <row r="16" spans="2:6" ht="25.5" x14ac:dyDescent="0.2">
      <c r="B16" s="203" t="s">
        <v>15</v>
      </c>
      <c r="C16" s="370" t="s">
        <v>118</v>
      </c>
      <c r="D16" s="373" t="s">
        <v>84</v>
      </c>
      <c r="E16" s="373" t="s">
        <v>856</v>
      </c>
      <c r="F16" s="374" t="s">
        <v>957</v>
      </c>
    </row>
    <row r="17" spans="2:6" ht="25.5" x14ac:dyDescent="0.2">
      <c r="B17" s="203" t="s">
        <v>35</v>
      </c>
      <c r="C17" s="370" t="s">
        <v>118</v>
      </c>
      <c r="D17" s="371" t="s">
        <v>84</v>
      </c>
      <c r="E17" s="373" t="s">
        <v>856</v>
      </c>
      <c r="F17" s="374" t="s">
        <v>970</v>
      </c>
    </row>
    <row r="18" spans="2:6" s="76" customFormat="1" ht="25.5" x14ac:dyDescent="0.2">
      <c r="B18" s="203" t="s">
        <v>43</v>
      </c>
      <c r="C18" s="370" t="s">
        <v>118</v>
      </c>
      <c r="D18" s="373" t="s">
        <v>154</v>
      </c>
      <c r="E18" s="373" t="s">
        <v>912</v>
      </c>
      <c r="F18" s="374" t="s">
        <v>974</v>
      </c>
    </row>
    <row r="19" spans="2:6" s="76" customFormat="1" ht="25.5" x14ac:dyDescent="0.2">
      <c r="B19" s="203" t="s">
        <v>46</v>
      </c>
      <c r="C19" s="370" t="s">
        <v>118</v>
      </c>
      <c r="D19" s="371" t="s">
        <v>84</v>
      </c>
      <c r="E19" s="373" t="s">
        <v>856</v>
      </c>
      <c r="F19" s="374" t="s">
        <v>970</v>
      </c>
    </row>
    <row r="20" spans="2:6" s="76" customFormat="1" ht="25.5" x14ac:dyDescent="0.2">
      <c r="B20" s="203" t="s">
        <v>53</v>
      </c>
      <c r="C20" s="370" t="s">
        <v>118</v>
      </c>
      <c r="D20" s="373" t="s">
        <v>84</v>
      </c>
      <c r="E20" s="373" t="s">
        <v>856</v>
      </c>
      <c r="F20" s="374" t="s">
        <v>970</v>
      </c>
    </row>
    <row r="21" spans="2:6" s="76" customFormat="1" ht="38.25" x14ac:dyDescent="0.2">
      <c r="B21" s="203" t="s">
        <v>2</v>
      </c>
      <c r="C21" s="370" t="s">
        <v>115</v>
      </c>
      <c r="D21" s="373" t="s">
        <v>134</v>
      </c>
      <c r="E21" s="373" t="s">
        <v>839</v>
      </c>
      <c r="F21" s="374" t="s">
        <v>949</v>
      </c>
    </row>
    <row r="22" spans="2:6" s="74" customFormat="1" ht="38.25" x14ac:dyDescent="0.2">
      <c r="B22" s="203" t="s">
        <v>4</v>
      </c>
      <c r="C22" s="370" t="s">
        <v>115</v>
      </c>
      <c r="D22" s="373" t="s">
        <v>134</v>
      </c>
      <c r="E22" s="373" t="s">
        <v>839</v>
      </c>
      <c r="F22" s="374" t="s">
        <v>952</v>
      </c>
    </row>
    <row r="23" spans="2:6" s="74" customFormat="1" ht="38.25" x14ac:dyDescent="0.2">
      <c r="B23" s="203" t="s">
        <v>8</v>
      </c>
      <c r="C23" s="370" t="s">
        <v>115</v>
      </c>
      <c r="D23" s="373" t="s">
        <v>134</v>
      </c>
      <c r="E23" s="373" t="s">
        <v>839</v>
      </c>
      <c r="F23" s="374" t="s">
        <v>952</v>
      </c>
    </row>
    <row r="24" spans="2:6" s="74" customFormat="1" ht="25.5" x14ac:dyDescent="0.2">
      <c r="B24" s="203" t="s">
        <v>10</v>
      </c>
      <c r="C24" s="370" t="s">
        <v>115</v>
      </c>
      <c r="D24" s="373" t="s">
        <v>167</v>
      </c>
      <c r="E24" s="373" t="s">
        <v>166</v>
      </c>
      <c r="F24" s="374" t="s">
        <v>955</v>
      </c>
    </row>
    <row r="25" spans="2:6" s="74" customFormat="1" ht="38.25" x14ac:dyDescent="0.2">
      <c r="B25" s="203" t="s">
        <v>11</v>
      </c>
      <c r="C25" s="370" t="s">
        <v>115</v>
      </c>
      <c r="D25" s="373" t="s">
        <v>134</v>
      </c>
      <c r="E25" s="373" t="s">
        <v>839</v>
      </c>
      <c r="F25" s="374" t="s">
        <v>949</v>
      </c>
    </row>
    <row r="26" spans="2:6" s="74" customFormat="1" ht="38.25" x14ac:dyDescent="0.2">
      <c r="B26" s="203" t="s">
        <v>14</v>
      </c>
      <c r="C26" s="370" t="s">
        <v>115</v>
      </c>
      <c r="D26" s="373" t="s">
        <v>134</v>
      </c>
      <c r="E26" s="373" t="s">
        <v>839</v>
      </c>
      <c r="F26" s="374" t="s">
        <v>949</v>
      </c>
    </row>
    <row r="27" spans="2:6" s="74" customFormat="1" ht="38.25" x14ac:dyDescent="0.2">
      <c r="B27" s="203" t="s">
        <v>15</v>
      </c>
      <c r="C27" s="370" t="s">
        <v>115</v>
      </c>
      <c r="D27" s="373" t="s">
        <v>134</v>
      </c>
      <c r="E27" s="373" t="s">
        <v>839</v>
      </c>
      <c r="F27" s="374" t="s">
        <v>949</v>
      </c>
    </row>
    <row r="28" spans="2:6" s="74" customFormat="1" ht="25.5" x14ac:dyDescent="0.2">
      <c r="B28" s="203" t="s">
        <v>24</v>
      </c>
      <c r="C28" s="370" t="s">
        <v>115</v>
      </c>
      <c r="D28" s="373" t="s">
        <v>84</v>
      </c>
      <c r="E28" s="373" t="s">
        <v>145</v>
      </c>
      <c r="F28" s="374" t="s">
        <v>962</v>
      </c>
    </row>
    <row r="29" spans="2:6" ht="38.25" x14ac:dyDescent="0.2">
      <c r="B29" s="203" t="s">
        <v>58</v>
      </c>
      <c r="C29" s="370" t="s">
        <v>115</v>
      </c>
      <c r="D29" s="371" t="s">
        <v>134</v>
      </c>
      <c r="E29" s="373" t="s">
        <v>839</v>
      </c>
      <c r="F29" s="374" t="s">
        <v>952</v>
      </c>
    </row>
    <row r="30" spans="2:6" ht="12.75" x14ac:dyDescent="0.2">
      <c r="B30" s="203" t="s">
        <v>44</v>
      </c>
      <c r="C30" s="370" t="s">
        <v>115</v>
      </c>
      <c r="D30" s="373" t="s">
        <v>145</v>
      </c>
      <c r="E30" s="373" t="s">
        <v>273</v>
      </c>
      <c r="F30" s="374" t="s">
        <v>976</v>
      </c>
    </row>
    <row r="31" spans="2:6" ht="12.75" x14ac:dyDescent="0.2">
      <c r="B31" s="203" t="s">
        <v>3</v>
      </c>
      <c r="C31" s="370" t="s">
        <v>116</v>
      </c>
      <c r="D31" s="373" t="s">
        <v>105</v>
      </c>
      <c r="E31" s="373" t="s">
        <v>92</v>
      </c>
      <c r="F31" s="374" t="s">
        <v>951</v>
      </c>
    </row>
    <row r="32" spans="2:6" ht="25.5" x14ac:dyDescent="0.2">
      <c r="B32" s="203" t="s">
        <v>15</v>
      </c>
      <c r="C32" s="370" t="s">
        <v>116</v>
      </c>
      <c r="D32" s="373" t="s">
        <v>84</v>
      </c>
      <c r="E32" s="373" t="s">
        <v>857</v>
      </c>
      <c r="F32" s="374" t="s">
        <v>958</v>
      </c>
    </row>
    <row r="33" spans="2:6" ht="25.5" x14ac:dyDescent="0.2">
      <c r="B33" s="203" t="s">
        <v>19</v>
      </c>
      <c r="C33" s="370" t="s">
        <v>116</v>
      </c>
      <c r="D33" s="373" t="s">
        <v>105</v>
      </c>
      <c r="E33" s="373" t="s">
        <v>92</v>
      </c>
      <c r="F33" s="374" t="s">
        <v>959</v>
      </c>
    </row>
    <row r="34" spans="2:6" ht="12.75" x14ac:dyDescent="0.2">
      <c r="B34" s="203" t="s">
        <v>58</v>
      </c>
      <c r="C34" s="370" t="s">
        <v>116</v>
      </c>
      <c r="D34" s="371" t="s">
        <v>84</v>
      </c>
      <c r="E34" s="373" t="s">
        <v>857</v>
      </c>
      <c r="F34" s="374" t="s">
        <v>966</v>
      </c>
    </row>
    <row r="35" spans="2:6" ht="12.75" x14ac:dyDescent="0.2">
      <c r="B35" s="203" t="s">
        <v>67</v>
      </c>
      <c r="C35" s="370" t="s">
        <v>116</v>
      </c>
      <c r="D35" s="373" t="s">
        <v>105</v>
      </c>
      <c r="E35" s="373" t="s">
        <v>92</v>
      </c>
      <c r="F35" s="374" t="s">
        <v>951</v>
      </c>
    </row>
    <row r="36" spans="2:6" ht="12.75" x14ac:dyDescent="0.2">
      <c r="B36" s="203" t="s">
        <v>29</v>
      </c>
      <c r="C36" s="370" t="s">
        <v>116</v>
      </c>
      <c r="D36" s="373" t="s">
        <v>168</v>
      </c>
      <c r="E36" s="373" t="s">
        <v>348</v>
      </c>
      <c r="F36" s="374" t="s">
        <v>967</v>
      </c>
    </row>
    <row r="37" spans="2:6" ht="25.5" x14ac:dyDescent="0.2">
      <c r="B37" s="203" t="s">
        <v>46</v>
      </c>
      <c r="C37" s="370" t="s">
        <v>116</v>
      </c>
      <c r="D37" s="373" t="s">
        <v>105</v>
      </c>
      <c r="E37" s="373" t="s">
        <v>92</v>
      </c>
      <c r="F37" s="374" t="s">
        <v>959</v>
      </c>
    </row>
    <row r="38" spans="2:6" ht="25.5" x14ac:dyDescent="0.2">
      <c r="B38" s="203" t="s">
        <v>46</v>
      </c>
      <c r="C38" s="370" t="s">
        <v>116</v>
      </c>
      <c r="D38" s="373" t="s">
        <v>84</v>
      </c>
      <c r="E38" s="373" t="s">
        <v>857</v>
      </c>
      <c r="F38" s="374" t="s">
        <v>977</v>
      </c>
    </row>
    <row r="39" spans="2:6" ht="25.5" x14ac:dyDescent="0.2">
      <c r="B39" s="203" t="s">
        <v>21</v>
      </c>
      <c r="C39" s="370" t="s">
        <v>111</v>
      </c>
      <c r="D39" s="373" t="s">
        <v>169</v>
      </c>
      <c r="E39" s="373" t="s">
        <v>866</v>
      </c>
      <c r="F39" s="374" t="s">
        <v>960</v>
      </c>
    </row>
    <row r="40" spans="2:6" ht="25.5" x14ac:dyDescent="0.2">
      <c r="B40" s="203" t="s">
        <v>23</v>
      </c>
      <c r="C40" s="370" t="s">
        <v>111</v>
      </c>
      <c r="D40" s="373" t="s">
        <v>169</v>
      </c>
      <c r="E40" s="373" t="s">
        <v>866</v>
      </c>
      <c r="F40" s="374" t="s">
        <v>961</v>
      </c>
    </row>
    <row r="41" spans="2:6" ht="25.5" x14ac:dyDescent="0.2">
      <c r="B41" s="203" t="s">
        <v>24</v>
      </c>
      <c r="C41" s="370" t="s">
        <v>112</v>
      </c>
      <c r="D41" s="373" t="s">
        <v>88</v>
      </c>
      <c r="E41" s="373" t="s">
        <v>870</v>
      </c>
      <c r="F41" s="374" t="s">
        <v>963</v>
      </c>
    </row>
    <row r="42" spans="2:6" ht="25.5" x14ac:dyDescent="0.2">
      <c r="B42" s="203" t="s">
        <v>63</v>
      </c>
      <c r="C42" s="370" t="s">
        <v>112</v>
      </c>
      <c r="D42" s="373" t="s">
        <v>88</v>
      </c>
      <c r="E42" s="373" t="s">
        <v>870</v>
      </c>
      <c r="F42" s="374" t="s">
        <v>963</v>
      </c>
    </row>
    <row r="43" spans="2:6" ht="25.5" x14ac:dyDescent="0.2">
      <c r="B43" s="203" t="s">
        <v>13</v>
      </c>
      <c r="C43" s="370" t="s">
        <v>113</v>
      </c>
      <c r="D43" s="373" t="s">
        <v>125</v>
      </c>
      <c r="E43" s="373" t="s">
        <v>89</v>
      </c>
      <c r="F43" s="374" t="s">
        <v>956</v>
      </c>
    </row>
    <row r="44" spans="2:6" ht="25.5" x14ac:dyDescent="0.2">
      <c r="B44" s="203" t="s">
        <v>58</v>
      </c>
      <c r="C44" s="370" t="s">
        <v>113</v>
      </c>
      <c r="D44" s="373" t="s">
        <v>125</v>
      </c>
      <c r="E44" s="373" t="s">
        <v>89</v>
      </c>
      <c r="F44" s="374" t="s">
        <v>956</v>
      </c>
    </row>
    <row r="45" spans="2:6" ht="25.5" x14ac:dyDescent="0.2">
      <c r="B45" s="203" t="s">
        <v>38</v>
      </c>
      <c r="C45" s="370" t="s">
        <v>113</v>
      </c>
      <c r="D45" s="373" t="s">
        <v>322</v>
      </c>
      <c r="E45" s="373" t="s">
        <v>85</v>
      </c>
      <c r="F45" s="374" t="s">
        <v>972</v>
      </c>
    </row>
    <row r="46" spans="2:6" ht="25.5" x14ac:dyDescent="0.2">
      <c r="B46" s="203" t="s">
        <v>44</v>
      </c>
      <c r="C46" s="370" t="s">
        <v>113</v>
      </c>
      <c r="D46" s="373" t="s">
        <v>125</v>
      </c>
      <c r="E46" s="373" t="s">
        <v>89</v>
      </c>
      <c r="F46" s="374" t="s">
        <v>956</v>
      </c>
    </row>
  </sheetData>
  <conditionalFormatting sqref="E5:F5">
    <cfRule type="containsText" dxfId="66" priority="22" operator="containsText" text="@">
      <formula>NOT(ISERROR(SEARCH("@",E5)))</formula>
    </cfRule>
  </conditionalFormatting>
  <conditionalFormatting sqref="E8">
    <cfRule type="containsText" dxfId="65" priority="17" operator="containsText" text="@">
      <formula>NOT(ISERROR(SEARCH("@",E8)))</formula>
    </cfRule>
  </conditionalFormatting>
  <pageMargins left="0.75" right="0.75" top="1" bottom="1" header="0.5" footer="0.5"/>
  <pageSetup paperSize="17" scale="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AS45"/>
  <sheetViews>
    <sheetView showGridLines="0" workbookViewId="0">
      <selection activeCell="P53" sqref="P53"/>
    </sheetView>
  </sheetViews>
  <sheetFormatPr defaultRowHeight="12.75" x14ac:dyDescent="0.2"/>
  <cols>
    <col min="1" max="1" width="3.140625" style="17" customWidth="1"/>
    <col min="2" max="2" width="13" style="17" customWidth="1"/>
    <col min="3" max="3" width="10.7109375" style="17" customWidth="1"/>
    <col min="4" max="4" width="22.140625" style="17" customWidth="1"/>
    <col min="5" max="5" width="11.42578125" style="23" customWidth="1"/>
    <col min="6" max="20" width="9.140625" style="23"/>
    <col min="21" max="16384" width="9.140625" style="17"/>
  </cols>
  <sheetData>
    <row r="2" spans="2:45" ht="17.25" thickBot="1" x14ac:dyDescent="0.3">
      <c r="B2" s="244" t="s">
        <v>1021</v>
      </c>
      <c r="C2" s="244"/>
      <c r="D2" s="244"/>
      <c r="E2" s="244"/>
    </row>
    <row r="3" spans="2:45" ht="13.5" thickTop="1" x14ac:dyDescent="0.2"/>
    <row r="4" spans="2:45" s="8" customFormat="1" x14ac:dyDescent="0.2">
      <c r="B4" s="84" t="s">
        <v>0</v>
      </c>
      <c r="C4" s="84" t="s">
        <v>378</v>
      </c>
      <c r="D4" s="84" t="s">
        <v>984</v>
      </c>
      <c r="E4" s="91"/>
      <c r="F4" s="91"/>
      <c r="G4" s="91"/>
      <c r="H4" s="91"/>
      <c r="I4" s="91"/>
      <c r="J4" s="91"/>
      <c r="K4" s="91"/>
      <c r="L4" s="91"/>
      <c r="M4" s="91"/>
      <c r="N4" s="91"/>
      <c r="O4" s="91"/>
      <c r="P4" s="91"/>
      <c r="Q4" s="91"/>
      <c r="R4" s="91"/>
      <c r="S4" s="91"/>
      <c r="T4" s="91"/>
    </row>
    <row r="5" spans="2:45" s="39" customFormat="1" x14ac:dyDescent="0.2">
      <c r="B5" s="378" t="s">
        <v>1</v>
      </c>
      <c r="C5" s="379" t="s">
        <v>111</v>
      </c>
      <c r="D5" s="380" t="s">
        <v>978</v>
      </c>
      <c r="E5" s="23"/>
      <c r="F5" s="23"/>
      <c r="G5" s="23"/>
      <c r="H5" s="23"/>
      <c r="I5" s="23"/>
      <c r="J5" s="23"/>
      <c r="K5" s="23"/>
      <c r="L5" s="23"/>
      <c r="M5" s="23"/>
      <c r="N5" s="23"/>
      <c r="O5" s="23"/>
      <c r="P5" s="23"/>
      <c r="Q5" s="23"/>
      <c r="R5" s="23"/>
      <c r="S5" s="23"/>
      <c r="T5" s="23"/>
      <c r="U5" s="17"/>
      <c r="V5" s="17"/>
      <c r="W5" s="17"/>
      <c r="X5" s="17"/>
      <c r="Y5" s="17"/>
      <c r="Z5" s="17"/>
      <c r="AA5" s="17"/>
      <c r="AB5" s="17"/>
      <c r="AC5" s="17"/>
      <c r="AD5" s="17"/>
      <c r="AE5" s="17"/>
      <c r="AF5" s="17"/>
      <c r="AG5" s="17"/>
      <c r="AH5" s="17"/>
      <c r="AI5" s="17"/>
      <c r="AJ5" s="17"/>
      <c r="AK5" s="17"/>
      <c r="AL5" s="17"/>
      <c r="AM5" s="17"/>
      <c r="AN5" s="17"/>
      <c r="AO5" s="17"/>
      <c r="AP5" s="17"/>
      <c r="AQ5" s="17"/>
      <c r="AR5" s="17"/>
      <c r="AS5" s="17"/>
    </row>
    <row r="6" spans="2:45" s="39" customFormat="1" x14ac:dyDescent="0.2">
      <c r="B6" s="86" t="s">
        <v>2</v>
      </c>
      <c r="C6" s="87" t="s">
        <v>118</v>
      </c>
      <c r="D6" s="88" t="s">
        <v>923</v>
      </c>
      <c r="E6" s="23"/>
      <c r="F6" s="23"/>
      <c r="G6" s="23"/>
      <c r="H6" s="23"/>
      <c r="I6" s="23"/>
      <c r="J6" s="23"/>
      <c r="K6" s="23"/>
      <c r="L6" s="23"/>
      <c r="M6" s="23"/>
      <c r="N6" s="23"/>
      <c r="O6" s="23"/>
      <c r="P6" s="23"/>
      <c r="Q6" s="23"/>
      <c r="R6" s="23"/>
      <c r="S6" s="23"/>
      <c r="T6" s="23"/>
      <c r="U6" s="17"/>
      <c r="V6" s="17"/>
      <c r="W6" s="17"/>
      <c r="X6" s="17"/>
      <c r="Y6" s="17"/>
      <c r="Z6" s="17"/>
      <c r="AA6" s="17"/>
      <c r="AB6" s="17"/>
      <c r="AC6" s="17"/>
      <c r="AD6" s="17"/>
      <c r="AE6" s="17"/>
      <c r="AF6" s="17"/>
      <c r="AG6" s="17"/>
      <c r="AH6" s="17"/>
      <c r="AI6" s="17"/>
      <c r="AJ6" s="17"/>
      <c r="AK6" s="17"/>
      <c r="AL6" s="17"/>
      <c r="AM6" s="17"/>
      <c r="AN6" s="17"/>
      <c r="AO6" s="17"/>
      <c r="AP6" s="17"/>
      <c r="AQ6" s="17"/>
      <c r="AR6" s="17"/>
      <c r="AS6" s="17"/>
    </row>
    <row r="7" spans="2:45" s="39" customFormat="1" x14ac:dyDescent="0.2">
      <c r="B7" s="378" t="s">
        <v>2</v>
      </c>
      <c r="C7" s="379" t="s">
        <v>118</v>
      </c>
      <c r="D7" s="380" t="s">
        <v>924</v>
      </c>
      <c r="E7" s="23"/>
      <c r="F7" s="23"/>
      <c r="G7" s="23"/>
      <c r="H7" s="23"/>
      <c r="I7" s="23"/>
      <c r="J7" s="23"/>
      <c r="K7" s="23"/>
      <c r="L7" s="23"/>
      <c r="M7" s="23"/>
      <c r="N7" s="23"/>
      <c r="O7" s="23"/>
      <c r="P7" s="23"/>
      <c r="Q7" s="23"/>
      <c r="R7" s="23"/>
      <c r="S7" s="23"/>
      <c r="T7" s="23"/>
      <c r="U7" s="17"/>
      <c r="V7" s="17"/>
      <c r="W7" s="17"/>
      <c r="X7" s="17"/>
      <c r="Y7" s="17"/>
      <c r="Z7" s="17"/>
      <c r="AA7" s="17"/>
      <c r="AB7" s="17"/>
      <c r="AC7" s="17"/>
      <c r="AD7" s="17"/>
      <c r="AE7" s="17"/>
      <c r="AF7" s="17"/>
      <c r="AG7" s="17"/>
      <c r="AH7" s="17"/>
      <c r="AI7" s="17"/>
      <c r="AJ7" s="17"/>
      <c r="AK7" s="17"/>
      <c r="AL7" s="17"/>
      <c r="AM7" s="17"/>
      <c r="AN7" s="17"/>
      <c r="AO7" s="17"/>
      <c r="AP7" s="17"/>
      <c r="AQ7" s="17"/>
      <c r="AR7" s="17"/>
      <c r="AS7" s="17"/>
    </row>
    <row r="8" spans="2:45" s="39" customFormat="1" x14ac:dyDescent="0.2">
      <c r="B8" s="86" t="s">
        <v>2</v>
      </c>
      <c r="C8" s="87" t="s">
        <v>111</v>
      </c>
      <c r="D8" s="88" t="s">
        <v>978</v>
      </c>
      <c r="E8" s="23"/>
      <c r="F8" s="23"/>
      <c r="G8" s="23"/>
      <c r="H8" s="23"/>
      <c r="I8" s="23"/>
      <c r="J8" s="23"/>
      <c r="K8" s="23"/>
      <c r="L8" s="23"/>
      <c r="M8" s="23"/>
      <c r="N8" s="23"/>
      <c r="O8" s="23"/>
      <c r="P8" s="23"/>
      <c r="Q8" s="23"/>
      <c r="R8" s="23"/>
      <c r="S8" s="23"/>
      <c r="T8" s="23"/>
      <c r="U8" s="17"/>
      <c r="V8" s="17"/>
      <c r="W8" s="17"/>
      <c r="X8" s="17"/>
      <c r="Y8" s="17"/>
      <c r="Z8" s="17"/>
      <c r="AA8" s="17"/>
      <c r="AB8" s="17"/>
      <c r="AC8" s="17"/>
      <c r="AD8" s="17"/>
      <c r="AE8" s="17"/>
      <c r="AF8" s="17"/>
      <c r="AG8" s="17"/>
      <c r="AH8" s="17"/>
      <c r="AI8" s="17"/>
      <c r="AJ8" s="17"/>
      <c r="AK8" s="17"/>
      <c r="AL8" s="17"/>
      <c r="AM8" s="17"/>
      <c r="AN8" s="17"/>
      <c r="AO8" s="17"/>
      <c r="AP8" s="17"/>
      <c r="AQ8" s="17"/>
      <c r="AR8" s="17"/>
      <c r="AS8" s="17"/>
    </row>
    <row r="9" spans="2:45" s="39" customFormat="1" x14ac:dyDescent="0.2">
      <c r="B9" s="378" t="s">
        <v>4</v>
      </c>
      <c r="C9" s="379" t="s">
        <v>118</v>
      </c>
      <c r="D9" s="380" t="s">
        <v>925</v>
      </c>
      <c r="E9" s="23"/>
      <c r="F9" s="23"/>
      <c r="G9" s="23"/>
      <c r="H9" s="23"/>
      <c r="I9" s="23"/>
      <c r="J9" s="23"/>
      <c r="K9" s="23"/>
      <c r="L9" s="23"/>
      <c r="M9" s="23"/>
      <c r="N9" s="23"/>
      <c r="O9" s="23"/>
      <c r="P9" s="23"/>
      <c r="Q9" s="23"/>
      <c r="R9" s="23"/>
      <c r="S9" s="23"/>
      <c r="T9" s="23"/>
      <c r="U9" s="17"/>
      <c r="V9" s="17"/>
      <c r="W9" s="17"/>
      <c r="X9" s="17"/>
      <c r="Y9" s="17"/>
      <c r="Z9" s="17"/>
      <c r="AA9" s="17"/>
      <c r="AB9" s="17"/>
      <c r="AC9" s="17"/>
      <c r="AD9" s="17"/>
      <c r="AE9" s="17"/>
      <c r="AF9" s="17"/>
      <c r="AG9" s="17"/>
      <c r="AH9" s="17"/>
      <c r="AI9" s="17"/>
      <c r="AJ9" s="17"/>
      <c r="AK9" s="17"/>
      <c r="AL9" s="17"/>
      <c r="AM9" s="17"/>
      <c r="AN9" s="17"/>
      <c r="AO9" s="17"/>
      <c r="AP9" s="17"/>
      <c r="AQ9" s="17"/>
      <c r="AR9" s="17"/>
      <c r="AS9" s="17"/>
    </row>
    <row r="10" spans="2:45" s="39" customFormat="1" x14ac:dyDescent="0.2">
      <c r="B10" s="86" t="s">
        <v>4</v>
      </c>
      <c r="C10" s="87" t="s">
        <v>118</v>
      </c>
      <c r="D10" s="88" t="s">
        <v>926</v>
      </c>
      <c r="E10" s="23"/>
      <c r="F10" s="23"/>
      <c r="G10" s="23"/>
      <c r="H10" s="23"/>
      <c r="I10" s="23"/>
      <c r="J10" s="23"/>
      <c r="K10" s="23"/>
      <c r="L10" s="23"/>
      <c r="M10" s="23"/>
      <c r="N10" s="23"/>
      <c r="O10" s="23"/>
      <c r="P10" s="23"/>
      <c r="Q10" s="23"/>
      <c r="R10" s="23"/>
      <c r="S10" s="23"/>
      <c r="T10" s="23"/>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2:45" s="39" customFormat="1" x14ac:dyDescent="0.2">
      <c r="B11" s="378" t="s">
        <v>7</v>
      </c>
      <c r="C11" s="379" t="s">
        <v>118</v>
      </c>
      <c r="D11" s="380" t="s">
        <v>925</v>
      </c>
      <c r="E11" s="23"/>
      <c r="F11" s="23"/>
      <c r="G11" s="23"/>
      <c r="H11" s="23"/>
      <c r="I11" s="23"/>
      <c r="J11" s="23"/>
      <c r="K11" s="23"/>
      <c r="L11" s="23"/>
      <c r="M11" s="23"/>
      <c r="N11" s="23"/>
      <c r="O11" s="23"/>
      <c r="P11" s="23"/>
      <c r="Q11" s="23"/>
      <c r="R11" s="23"/>
      <c r="S11" s="23"/>
      <c r="T11" s="23"/>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row>
    <row r="12" spans="2:45" s="39" customFormat="1" x14ac:dyDescent="0.2">
      <c r="B12" s="86" t="s">
        <v>7</v>
      </c>
      <c r="C12" s="87" t="s">
        <v>118</v>
      </c>
      <c r="D12" s="88" t="s">
        <v>926</v>
      </c>
      <c r="E12" s="23"/>
      <c r="F12" s="23"/>
      <c r="G12" s="23"/>
      <c r="H12" s="23"/>
      <c r="I12" s="23"/>
      <c r="J12" s="23"/>
      <c r="K12" s="23"/>
      <c r="L12" s="23"/>
      <c r="M12" s="23"/>
      <c r="N12" s="23"/>
      <c r="O12" s="23"/>
      <c r="P12" s="23"/>
      <c r="Q12" s="23"/>
      <c r="R12" s="23"/>
      <c r="S12" s="23"/>
      <c r="T12" s="23"/>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row>
    <row r="13" spans="2:45" s="39" customFormat="1" x14ac:dyDescent="0.2">
      <c r="B13" s="378" t="s">
        <v>8</v>
      </c>
      <c r="C13" s="379" t="s">
        <v>118</v>
      </c>
      <c r="D13" s="380" t="s">
        <v>925</v>
      </c>
      <c r="E13" s="23"/>
      <c r="F13" s="23"/>
      <c r="G13" s="23"/>
      <c r="H13" s="23"/>
      <c r="I13" s="23"/>
      <c r="J13" s="23"/>
      <c r="K13" s="23"/>
      <c r="L13" s="23"/>
      <c r="M13" s="23"/>
      <c r="N13" s="23"/>
      <c r="O13" s="23"/>
      <c r="P13" s="23"/>
      <c r="Q13" s="23"/>
      <c r="R13" s="23"/>
      <c r="S13" s="23"/>
      <c r="T13" s="23"/>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row>
    <row r="14" spans="2:45" s="39" customFormat="1" x14ac:dyDescent="0.2">
      <c r="B14" s="86" t="s">
        <v>8</v>
      </c>
      <c r="C14" s="87" t="s">
        <v>118</v>
      </c>
      <c r="D14" s="88" t="s">
        <v>926</v>
      </c>
      <c r="E14" s="23"/>
      <c r="F14" s="23"/>
      <c r="G14" s="23"/>
      <c r="H14" s="23"/>
      <c r="I14" s="23"/>
      <c r="J14" s="23"/>
      <c r="K14" s="23"/>
      <c r="L14" s="23"/>
      <c r="M14" s="23"/>
      <c r="N14" s="23"/>
      <c r="O14" s="23"/>
      <c r="P14" s="23"/>
      <c r="Q14" s="23"/>
      <c r="R14" s="23"/>
      <c r="S14" s="23"/>
      <c r="T14" s="23"/>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row>
    <row r="15" spans="2:45" s="39" customFormat="1" x14ac:dyDescent="0.2">
      <c r="B15" s="378" t="s">
        <v>8</v>
      </c>
      <c r="C15" s="379" t="s">
        <v>111</v>
      </c>
      <c r="D15" s="380" t="s">
        <v>87</v>
      </c>
      <c r="E15" s="23"/>
      <c r="F15" s="23"/>
      <c r="G15" s="23"/>
      <c r="H15" s="23"/>
      <c r="I15" s="23"/>
      <c r="J15" s="23"/>
      <c r="K15" s="23"/>
      <c r="L15" s="23"/>
      <c r="M15" s="23"/>
      <c r="N15" s="23"/>
      <c r="O15" s="23"/>
      <c r="P15" s="23"/>
      <c r="Q15" s="23"/>
      <c r="R15" s="23"/>
      <c r="S15" s="23"/>
      <c r="T15" s="23"/>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row>
    <row r="16" spans="2:45" s="39" customFormat="1" x14ac:dyDescent="0.2">
      <c r="B16" s="86" t="s">
        <v>9</v>
      </c>
      <c r="C16" s="87" t="s">
        <v>118</v>
      </c>
      <c r="D16" s="88" t="s">
        <v>923</v>
      </c>
      <c r="E16" s="23"/>
      <c r="F16" s="23"/>
      <c r="G16" s="23"/>
      <c r="H16" s="23"/>
      <c r="I16" s="23"/>
      <c r="J16" s="23"/>
      <c r="K16" s="23"/>
      <c r="L16" s="23"/>
      <c r="M16" s="23"/>
      <c r="N16" s="23"/>
      <c r="O16" s="23"/>
      <c r="P16" s="23"/>
      <c r="Q16" s="23"/>
      <c r="R16" s="23"/>
      <c r="S16" s="23"/>
      <c r="T16" s="23"/>
      <c r="U16" s="17"/>
      <c r="V16" s="17"/>
      <c r="W16" s="17"/>
      <c r="X16" s="17"/>
      <c r="Y16" s="17"/>
      <c r="Z16" s="17"/>
      <c r="AA16" s="17"/>
      <c r="AB16" s="17"/>
      <c r="AC16" s="17"/>
      <c r="AD16" s="17"/>
      <c r="AE16" s="17"/>
      <c r="AF16" s="17"/>
      <c r="AG16" s="17"/>
      <c r="AH16" s="17"/>
      <c r="AI16" s="17"/>
      <c r="AJ16" s="17"/>
      <c r="AK16" s="17"/>
    </row>
    <row r="17" spans="2:37" s="39" customFormat="1" x14ac:dyDescent="0.2">
      <c r="B17" s="378" t="s">
        <v>9</v>
      </c>
      <c r="C17" s="379" t="s">
        <v>118</v>
      </c>
      <c r="D17" s="380" t="s">
        <v>924</v>
      </c>
      <c r="E17" s="23"/>
      <c r="F17" s="23"/>
      <c r="G17" s="23"/>
      <c r="H17" s="23"/>
      <c r="I17" s="23"/>
      <c r="J17" s="23"/>
      <c r="K17" s="23"/>
      <c r="L17" s="23"/>
      <c r="M17" s="23"/>
      <c r="N17" s="23"/>
      <c r="O17" s="23"/>
      <c r="P17" s="23"/>
      <c r="Q17" s="23"/>
      <c r="R17" s="23"/>
      <c r="S17" s="23"/>
      <c r="T17" s="23"/>
      <c r="U17" s="17"/>
      <c r="V17" s="17"/>
      <c r="W17" s="17"/>
      <c r="X17" s="17"/>
      <c r="Y17" s="17"/>
      <c r="Z17" s="17"/>
      <c r="AA17" s="17"/>
      <c r="AB17" s="17"/>
      <c r="AC17" s="17"/>
      <c r="AD17" s="17"/>
      <c r="AE17" s="17"/>
      <c r="AF17" s="17"/>
      <c r="AG17" s="17"/>
      <c r="AH17" s="17"/>
      <c r="AI17" s="17"/>
      <c r="AJ17" s="17"/>
      <c r="AK17" s="17"/>
    </row>
    <row r="18" spans="2:37" s="39" customFormat="1" x14ac:dyDescent="0.2">
      <c r="B18" s="86" t="s">
        <v>17</v>
      </c>
      <c r="C18" s="87" t="s">
        <v>118</v>
      </c>
      <c r="D18" s="88" t="s">
        <v>927</v>
      </c>
      <c r="E18" s="23"/>
      <c r="F18" s="23"/>
      <c r="G18" s="23"/>
      <c r="H18" s="23"/>
      <c r="I18" s="23"/>
      <c r="J18" s="23"/>
      <c r="K18" s="23"/>
      <c r="L18" s="23"/>
      <c r="M18" s="23"/>
      <c r="N18" s="23"/>
      <c r="O18" s="23"/>
      <c r="P18" s="23"/>
      <c r="Q18" s="23"/>
      <c r="R18" s="23"/>
      <c r="S18" s="23"/>
      <c r="T18" s="23"/>
      <c r="U18" s="17"/>
      <c r="V18" s="17"/>
      <c r="W18" s="17"/>
      <c r="X18" s="17"/>
      <c r="Y18" s="17"/>
      <c r="Z18" s="17"/>
      <c r="AA18" s="17"/>
      <c r="AB18" s="17"/>
      <c r="AC18" s="17"/>
      <c r="AD18" s="17"/>
      <c r="AE18" s="17"/>
      <c r="AF18" s="17"/>
      <c r="AG18" s="17"/>
      <c r="AH18" s="17"/>
      <c r="AI18" s="17"/>
      <c r="AJ18" s="17"/>
      <c r="AK18" s="17"/>
    </row>
    <row r="19" spans="2:37" x14ac:dyDescent="0.2">
      <c r="B19" s="378" t="s">
        <v>17</v>
      </c>
      <c r="C19" s="379" t="s">
        <v>118</v>
      </c>
      <c r="D19" s="380" t="s">
        <v>928</v>
      </c>
    </row>
    <row r="20" spans="2:37" x14ac:dyDescent="0.2">
      <c r="B20" s="86" t="s">
        <v>18</v>
      </c>
      <c r="C20" s="87" t="s">
        <v>118</v>
      </c>
      <c r="D20" s="88" t="s">
        <v>927</v>
      </c>
    </row>
    <row r="21" spans="2:37" x14ac:dyDescent="0.2">
      <c r="B21" s="378" t="s">
        <v>18</v>
      </c>
      <c r="C21" s="379" t="s">
        <v>118</v>
      </c>
      <c r="D21" s="380" t="s">
        <v>928</v>
      </c>
    </row>
    <row r="22" spans="2:37" x14ac:dyDescent="0.2">
      <c r="B22" s="86" t="s">
        <v>18</v>
      </c>
      <c r="C22" s="87" t="s">
        <v>111</v>
      </c>
      <c r="D22" s="88" t="s">
        <v>87</v>
      </c>
    </row>
    <row r="23" spans="2:37" x14ac:dyDescent="0.2">
      <c r="B23" s="378" t="s">
        <v>21</v>
      </c>
      <c r="C23" s="379" t="s">
        <v>118</v>
      </c>
      <c r="D23" s="380" t="s">
        <v>929</v>
      </c>
    </row>
    <row r="24" spans="2:37" x14ac:dyDescent="0.2">
      <c r="B24" s="86" t="s">
        <v>28</v>
      </c>
      <c r="C24" s="87" t="s">
        <v>118</v>
      </c>
      <c r="D24" s="88" t="s">
        <v>930</v>
      </c>
    </row>
    <row r="25" spans="2:37" x14ac:dyDescent="0.2">
      <c r="B25" s="378" t="s">
        <v>28</v>
      </c>
      <c r="C25" s="379" t="s">
        <v>118</v>
      </c>
      <c r="D25" s="380" t="s">
        <v>931</v>
      </c>
    </row>
    <row r="26" spans="2:37" x14ac:dyDescent="0.2">
      <c r="B26" s="89" t="s">
        <v>58</v>
      </c>
      <c r="C26" s="87" t="s">
        <v>118</v>
      </c>
      <c r="D26" s="88" t="s">
        <v>929</v>
      </c>
    </row>
    <row r="27" spans="2:37" x14ac:dyDescent="0.2">
      <c r="B27" s="381" t="s">
        <v>66</v>
      </c>
      <c r="C27" s="379" t="s">
        <v>116</v>
      </c>
      <c r="D27" s="380" t="s">
        <v>935</v>
      </c>
    </row>
    <row r="28" spans="2:37" x14ac:dyDescent="0.2">
      <c r="B28" s="89" t="s">
        <v>66</v>
      </c>
      <c r="C28" s="87" t="s">
        <v>116</v>
      </c>
      <c r="D28" s="88" t="s">
        <v>934</v>
      </c>
    </row>
    <row r="29" spans="2:37" x14ac:dyDescent="0.2">
      <c r="B29" s="381" t="s">
        <v>67</v>
      </c>
      <c r="C29" s="379" t="s">
        <v>111</v>
      </c>
      <c r="D29" s="380" t="s">
        <v>87</v>
      </c>
    </row>
    <row r="30" spans="2:37" x14ac:dyDescent="0.2">
      <c r="B30" s="89" t="s">
        <v>70</v>
      </c>
      <c r="C30" s="87" t="s">
        <v>116</v>
      </c>
      <c r="D30" s="88" t="s">
        <v>936</v>
      </c>
    </row>
    <row r="31" spans="2:37" x14ac:dyDescent="0.2">
      <c r="B31" s="381" t="s">
        <v>70</v>
      </c>
      <c r="C31" s="379" t="s">
        <v>116</v>
      </c>
      <c r="D31" s="380" t="s">
        <v>987</v>
      </c>
    </row>
    <row r="32" spans="2:37" x14ac:dyDescent="0.2">
      <c r="B32" s="86" t="s">
        <v>39</v>
      </c>
      <c r="C32" s="87" t="s">
        <v>116</v>
      </c>
      <c r="D32" s="88" t="s">
        <v>937</v>
      </c>
    </row>
    <row r="33" spans="2:7" x14ac:dyDescent="0.2">
      <c r="B33" s="378" t="s">
        <v>39</v>
      </c>
      <c r="C33" s="379" t="s">
        <v>116</v>
      </c>
      <c r="D33" s="380" t="s">
        <v>938</v>
      </c>
    </row>
    <row r="34" spans="2:7" x14ac:dyDescent="0.2">
      <c r="B34" s="86" t="s">
        <v>44</v>
      </c>
      <c r="C34" s="87" t="s">
        <v>118</v>
      </c>
      <c r="D34" s="88" t="s">
        <v>925</v>
      </c>
    </row>
    <row r="35" spans="2:7" x14ac:dyDescent="0.2">
      <c r="B35" s="378" t="s">
        <v>44</v>
      </c>
      <c r="C35" s="379" t="s">
        <v>118</v>
      </c>
      <c r="D35" s="380" t="s">
        <v>926</v>
      </c>
    </row>
    <row r="36" spans="2:7" x14ac:dyDescent="0.2">
      <c r="B36" s="86" t="s">
        <v>46</v>
      </c>
      <c r="C36" s="87" t="s">
        <v>111</v>
      </c>
      <c r="D36" s="88" t="s">
        <v>939</v>
      </c>
    </row>
    <row r="37" spans="2:7" x14ac:dyDescent="0.2">
      <c r="B37" s="378" t="s">
        <v>46</v>
      </c>
      <c r="C37" s="379" t="s">
        <v>111</v>
      </c>
      <c r="D37" s="380" t="s">
        <v>940</v>
      </c>
    </row>
    <row r="38" spans="2:7" x14ac:dyDescent="0.2">
      <c r="B38" s="86" t="s">
        <v>49</v>
      </c>
      <c r="C38" s="87" t="s">
        <v>118</v>
      </c>
      <c r="D38" s="88" t="s">
        <v>925</v>
      </c>
    </row>
    <row r="39" spans="2:7" x14ac:dyDescent="0.2">
      <c r="B39" s="378" t="s">
        <v>49</v>
      </c>
      <c r="C39" s="379" t="s">
        <v>118</v>
      </c>
      <c r="D39" s="380" t="s">
        <v>926</v>
      </c>
      <c r="G39" s="24"/>
    </row>
    <row r="40" spans="2:7" x14ac:dyDescent="0.2">
      <c r="B40" s="89" t="s">
        <v>77</v>
      </c>
      <c r="C40" s="87" t="s">
        <v>118</v>
      </c>
      <c r="D40" s="90" t="s">
        <v>979</v>
      </c>
    </row>
    <row r="41" spans="2:7" x14ac:dyDescent="0.2">
      <c r="B41" s="381" t="s">
        <v>77</v>
      </c>
      <c r="C41" s="379" t="s">
        <v>118</v>
      </c>
      <c r="D41" s="382" t="s">
        <v>980</v>
      </c>
    </row>
    <row r="42" spans="2:7" x14ac:dyDescent="0.2">
      <c r="B42" s="89" t="s">
        <v>78</v>
      </c>
      <c r="C42" s="383" t="s">
        <v>108</v>
      </c>
      <c r="D42" s="90" t="s">
        <v>982</v>
      </c>
    </row>
    <row r="43" spans="2:7" x14ac:dyDescent="0.2">
      <c r="B43" s="82" t="s">
        <v>78</v>
      </c>
      <c r="C43" s="85" t="s">
        <v>108</v>
      </c>
      <c r="D43" s="384" t="s">
        <v>981</v>
      </c>
    </row>
    <row r="44" spans="2:7" x14ac:dyDescent="0.2">
      <c r="B44" s="89" t="s">
        <v>78</v>
      </c>
      <c r="C44" s="87" t="s">
        <v>118</v>
      </c>
      <c r="D44" s="90" t="s">
        <v>923</v>
      </c>
    </row>
    <row r="45" spans="2:7" x14ac:dyDescent="0.2">
      <c r="B45" s="381" t="s">
        <v>78</v>
      </c>
      <c r="C45" s="379" t="s">
        <v>118</v>
      </c>
      <c r="D45" s="382" t="s">
        <v>924</v>
      </c>
    </row>
  </sheetData>
  <conditionalFormatting sqref="D5">
    <cfRule type="containsText" dxfId="64" priority="25" operator="containsText" text="@">
      <formula>NOT(ISERROR(SEARCH("@",D5)))</formula>
    </cfRule>
  </conditionalFormatting>
  <conditionalFormatting sqref="D7:D8">
    <cfRule type="containsText" dxfId="63" priority="24" operator="containsText" text="@">
      <formula>NOT(ISERROR(SEARCH("@",D7)))</formula>
    </cfRule>
  </conditionalFormatting>
  <conditionalFormatting sqref="D9:D10">
    <cfRule type="containsText" dxfId="62" priority="23" operator="containsText" text="@">
      <formula>NOT(ISERROR(SEARCH("@",D9)))</formula>
    </cfRule>
  </conditionalFormatting>
  <conditionalFormatting sqref="D11:D12">
    <cfRule type="containsText" dxfId="61" priority="22" operator="containsText" text="@">
      <formula>NOT(ISERROR(SEARCH("@",D11)))</formula>
    </cfRule>
  </conditionalFormatting>
  <conditionalFormatting sqref="D13:D14">
    <cfRule type="containsText" dxfId="60" priority="21" operator="containsText" text="@">
      <formula>NOT(ISERROR(SEARCH("@",D13)))</formula>
    </cfRule>
  </conditionalFormatting>
  <conditionalFormatting sqref="D15:D16">
    <cfRule type="containsText" dxfId="59" priority="20" operator="containsText" text="@">
      <formula>NOT(ISERROR(SEARCH("@",D15)))</formula>
    </cfRule>
  </conditionalFormatting>
  <conditionalFormatting sqref="D17:D18">
    <cfRule type="containsText" dxfId="58" priority="19" operator="containsText" text="@">
      <formula>NOT(ISERROR(SEARCH("@",D17)))</formula>
    </cfRule>
  </conditionalFormatting>
  <conditionalFormatting sqref="D19:D20">
    <cfRule type="containsText" dxfId="57" priority="18" operator="containsText" text="@">
      <formula>NOT(ISERROR(SEARCH("@",D19)))</formula>
    </cfRule>
  </conditionalFormatting>
  <conditionalFormatting sqref="D21">
    <cfRule type="containsText" dxfId="56" priority="17" operator="containsText" text="@">
      <formula>NOT(ISERROR(SEARCH("@",D21)))</formula>
    </cfRule>
  </conditionalFormatting>
  <conditionalFormatting sqref="D22:D23">
    <cfRule type="containsText" dxfId="55" priority="16" operator="containsText" text="@">
      <formula>NOT(ISERROR(SEARCH("@",D22)))</formula>
    </cfRule>
  </conditionalFormatting>
  <conditionalFormatting sqref="D24">
    <cfRule type="containsText" dxfId="54" priority="15" operator="containsText" text="@">
      <formula>NOT(ISERROR(SEARCH("@",D24)))</formula>
    </cfRule>
  </conditionalFormatting>
  <conditionalFormatting sqref="D25:D26">
    <cfRule type="containsText" dxfId="53" priority="14" operator="containsText" text="@">
      <formula>NOT(ISERROR(SEARCH("@",D25)))</formula>
    </cfRule>
  </conditionalFormatting>
  <conditionalFormatting sqref="D27">
    <cfRule type="containsText" dxfId="52" priority="13" operator="containsText" text="@">
      <formula>NOT(ISERROR(SEARCH("@",D27)))</formula>
    </cfRule>
  </conditionalFormatting>
  <conditionalFormatting sqref="D28">
    <cfRule type="containsText" dxfId="51" priority="12" operator="containsText" text="@">
      <formula>NOT(ISERROR(SEARCH("@",D28)))</formula>
    </cfRule>
  </conditionalFormatting>
  <conditionalFormatting sqref="D29:D30">
    <cfRule type="containsText" dxfId="50" priority="11" operator="containsText" text="@">
      <formula>NOT(ISERROR(SEARCH("@",D29)))</formula>
    </cfRule>
  </conditionalFormatting>
  <conditionalFormatting sqref="D31:D32">
    <cfRule type="containsText" dxfId="49" priority="10" operator="containsText" text="@">
      <formula>NOT(ISERROR(SEARCH("@",D31)))</formula>
    </cfRule>
  </conditionalFormatting>
  <conditionalFormatting sqref="D33:D34">
    <cfRule type="containsText" dxfId="48" priority="9" operator="containsText" text="@">
      <formula>NOT(ISERROR(SEARCH("@",D33)))</formula>
    </cfRule>
  </conditionalFormatting>
  <conditionalFormatting sqref="D35:D36">
    <cfRule type="containsText" dxfId="47" priority="8" operator="containsText" text="@">
      <formula>NOT(ISERROR(SEARCH("@",D35)))</formula>
    </cfRule>
  </conditionalFormatting>
  <conditionalFormatting sqref="D37">
    <cfRule type="containsText" dxfId="46" priority="7" operator="containsText" text="@">
      <formula>NOT(ISERROR(SEARCH("@",D37)))</formula>
    </cfRule>
  </conditionalFormatting>
  <conditionalFormatting sqref="D38:D39">
    <cfRule type="containsText" dxfId="45" priority="6" operator="containsText" text="@">
      <formula>NOT(ISERROR(SEARCH("@",D38)))</formula>
    </cfRule>
  </conditionalFormatting>
  <conditionalFormatting sqref="D40:D41">
    <cfRule type="containsText" dxfId="44" priority="5" operator="containsText" text="@">
      <formula>NOT(ISERROR(SEARCH("@",D40)))</formula>
    </cfRule>
  </conditionalFormatting>
  <conditionalFormatting sqref="D42:D43">
    <cfRule type="containsText" dxfId="43" priority="4" operator="containsText" text="@">
      <formula>NOT(ISERROR(SEARCH("@",D42)))</formula>
    </cfRule>
  </conditionalFormatting>
  <conditionalFormatting sqref="D44">
    <cfRule type="containsText" dxfId="42" priority="3" operator="containsText" text="@">
      <formula>NOT(ISERROR(SEARCH("@",D44)))</formula>
    </cfRule>
  </conditionalFormatting>
  <conditionalFormatting sqref="D45">
    <cfRule type="containsText" dxfId="41" priority="2" operator="containsText" text="@">
      <formula>NOT(ISERROR(SEARCH("@",D45)))</formula>
    </cfRule>
  </conditionalFormatting>
  <conditionalFormatting sqref="D6">
    <cfRule type="containsText" dxfId="40" priority="1" operator="containsText" text="@">
      <formula>NOT(ISERROR(SEARCH("@",D6)))</formula>
    </cfRule>
  </conditionalFormatting>
  <pageMargins left="0.75" right="0.75" top="1" bottom="1" header="0.5" footer="0.5"/>
  <pageSetup paperSize="17" scale="4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CP219"/>
  <sheetViews>
    <sheetView showGridLines="0" workbookViewId="0">
      <selection activeCell="BS133" sqref="BS133"/>
    </sheetView>
  </sheetViews>
  <sheetFormatPr defaultRowHeight="12.75" x14ac:dyDescent="0.2"/>
  <cols>
    <col min="1" max="1" width="2.28515625" style="17" customWidth="1"/>
    <col min="2" max="2" width="12.7109375" style="37" customWidth="1"/>
    <col min="3" max="13" width="8.28515625" style="38" customWidth="1"/>
    <col min="14" max="35" width="8.28515625" style="39" customWidth="1"/>
    <col min="36" max="68" width="8" style="56" customWidth="1"/>
    <col min="69" max="69" width="4.5703125" style="39" customWidth="1"/>
    <col min="70" max="70" width="3.7109375" style="39" customWidth="1"/>
    <col min="71" max="71" width="38" style="39" bestFit="1" customWidth="1"/>
    <col min="72" max="72" width="9.140625" style="39"/>
    <col min="73" max="73" width="2.7109375" style="17" customWidth="1"/>
    <col min="74" max="75" width="9.140625" style="17"/>
    <col min="76" max="76" width="4.42578125" style="17" customWidth="1"/>
    <col min="77" max="81" width="9.140625" style="17"/>
    <col min="82" max="82" width="3.7109375" style="17" customWidth="1"/>
    <col min="83" max="83" width="4" style="17" customWidth="1"/>
    <col min="84" max="84" width="20.28515625" style="17" bestFit="1" customWidth="1"/>
    <col min="85" max="85" width="9.140625" style="17"/>
    <col min="86" max="86" width="3.42578125" style="17" customWidth="1"/>
    <col min="87" max="88" width="9.140625" style="17"/>
    <col min="89" max="89" width="3.7109375" style="17" customWidth="1"/>
    <col min="90" max="93" width="9.140625" style="17"/>
    <col min="94" max="94" width="5.28515625" style="17" customWidth="1"/>
    <col min="95" max="16384" width="9.140625" style="17"/>
  </cols>
  <sheetData>
    <row r="1" spans="2:94" customFormat="1" x14ac:dyDescent="0.2"/>
    <row r="2" spans="2:94" ht="17.25" thickBot="1" x14ac:dyDescent="0.3">
      <c r="B2" s="244" t="s">
        <v>1022</v>
      </c>
      <c r="C2" s="245"/>
      <c r="D2" s="245"/>
      <c r="E2" s="245"/>
      <c r="F2" s="245"/>
      <c r="G2" s="245"/>
      <c r="H2" s="245"/>
      <c r="I2" s="245"/>
      <c r="J2" s="245"/>
      <c r="K2" s="245"/>
      <c r="L2" s="245"/>
      <c r="M2" s="245"/>
      <c r="N2" s="244"/>
      <c r="O2" s="244"/>
      <c r="P2" s="244"/>
      <c r="Q2" s="244"/>
      <c r="R2" s="244"/>
      <c r="S2" s="244"/>
      <c r="T2" s="244"/>
      <c r="U2" s="244"/>
      <c r="V2" s="244"/>
      <c r="W2" s="244"/>
      <c r="X2" s="24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row>
    <row r="3" spans="2:94" customFormat="1" ht="14.25" thickTop="1" thickBot="1" x14ac:dyDescent="0.25"/>
    <row r="4" spans="2:94" ht="15.75" thickBot="1" x14ac:dyDescent="0.3">
      <c r="B4" s="310"/>
      <c r="C4" s="311" t="s">
        <v>831</v>
      </c>
      <c r="D4" s="312"/>
      <c r="E4" s="312"/>
      <c r="F4" s="312"/>
      <c r="G4" s="312"/>
      <c r="H4" s="312"/>
      <c r="I4" s="312"/>
      <c r="J4" s="312"/>
      <c r="K4" s="312"/>
      <c r="L4" s="312"/>
      <c r="M4" s="313"/>
      <c r="N4" s="314" t="s">
        <v>1004</v>
      </c>
      <c r="O4" s="315"/>
      <c r="P4" s="315"/>
      <c r="Q4" s="315"/>
      <c r="R4" s="315"/>
      <c r="S4" s="315"/>
      <c r="T4" s="315"/>
      <c r="U4" s="315"/>
      <c r="V4" s="315"/>
      <c r="W4" s="315"/>
      <c r="X4" s="316"/>
      <c r="Y4" s="314" t="s">
        <v>1023</v>
      </c>
      <c r="Z4" s="315"/>
      <c r="AA4" s="315"/>
      <c r="AB4" s="315"/>
      <c r="AC4" s="315"/>
      <c r="AD4" s="315"/>
      <c r="AE4" s="315"/>
      <c r="AF4" s="315"/>
      <c r="AG4" s="315"/>
      <c r="AH4" s="315"/>
      <c r="AI4" s="316"/>
      <c r="AJ4" s="311" t="s">
        <v>1024</v>
      </c>
      <c r="AK4" s="317"/>
      <c r="AL4" s="317"/>
      <c r="AM4" s="317"/>
      <c r="AN4" s="317"/>
      <c r="AO4" s="317"/>
      <c r="AP4" s="317"/>
      <c r="AQ4" s="317"/>
      <c r="AR4" s="317"/>
      <c r="AS4" s="317"/>
      <c r="AT4" s="318"/>
      <c r="AU4" s="311" t="s">
        <v>1011</v>
      </c>
      <c r="AV4" s="317"/>
      <c r="AW4" s="317"/>
      <c r="AX4" s="317"/>
      <c r="AY4" s="317"/>
      <c r="AZ4" s="317"/>
      <c r="BA4" s="317"/>
      <c r="BB4" s="317"/>
      <c r="BC4" s="317"/>
      <c r="BD4" s="317"/>
      <c r="BE4" s="318"/>
      <c r="BF4" s="311" t="s">
        <v>1025</v>
      </c>
      <c r="BG4" s="317"/>
      <c r="BH4" s="317"/>
      <c r="BI4" s="317"/>
      <c r="BJ4" s="317"/>
      <c r="BK4" s="317"/>
      <c r="BL4" s="317"/>
      <c r="BM4" s="317"/>
      <c r="BN4" s="317"/>
      <c r="BO4" s="317"/>
      <c r="BP4" s="318"/>
      <c r="BR4" s="342" t="s">
        <v>1012</v>
      </c>
      <c r="BS4" s="342"/>
      <c r="BT4" s="342"/>
      <c r="BU4" s="342"/>
      <c r="BV4" s="342"/>
      <c r="BW4" s="342"/>
      <c r="BX4" s="342"/>
      <c r="BY4" s="342"/>
      <c r="BZ4" s="342"/>
      <c r="CA4" s="342"/>
      <c r="CB4" s="342"/>
      <c r="CC4" s="342"/>
      <c r="CE4" s="319" t="s">
        <v>1016</v>
      </c>
      <c r="CF4" s="319"/>
      <c r="CG4" s="319"/>
      <c r="CH4" s="319"/>
      <c r="CI4" s="319"/>
      <c r="CJ4" s="319"/>
      <c r="CK4" s="319"/>
      <c r="CL4" s="319"/>
      <c r="CM4" s="319"/>
      <c r="CN4" s="319"/>
      <c r="CO4" s="319"/>
      <c r="CP4" s="319"/>
    </row>
    <row r="5" spans="2:94" s="8" customFormat="1" ht="13.5" thickBot="1" x14ac:dyDescent="0.25">
      <c r="B5" s="286" t="s">
        <v>0</v>
      </c>
      <c r="C5" s="287" t="s">
        <v>108</v>
      </c>
      <c r="D5" s="287" t="s">
        <v>109</v>
      </c>
      <c r="E5" s="287" t="s">
        <v>110</v>
      </c>
      <c r="F5" s="287" t="s">
        <v>117</v>
      </c>
      <c r="G5" s="287" t="s">
        <v>118</v>
      </c>
      <c r="H5" s="287" t="s">
        <v>115</v>
      </c>
      <c r="I5" s="287" t="s">
        <v>116</v>
      </c>
      <c r="J5" s="287" t="s">
        <v>111</v>
      </c>
      <c r="K5" s="287" t="s">
        <v>112</v>
      </c>
      <c r="L5" s="287" t="s">
        <v>113</v>
      </c>
      <c r="M5" s="288" t="s">
        <v>114</v>
      </c>
      <c r="N5" s="286" t="s">
        <v>108</v>
      </c>
      <c r="O5" s="287" t="s">
        <v>109</v>
      </c>
      <c r="P5" s="287" t="s">
        <v>110</v>
      </c>
      <c r="Q5" s="287" t="s">
        <v>117</v>
      </c>
      <c r="R5" s="287" t="s">
        <v>118</v>
      </c>
      <c r="S5" s="287" t="s">
        <v>115</v>
      </c>
      <c r="T5" s="287" t="s">
        <v>116</v>
      </c>
      <c r="U5" s="287" t="s">
        <v>111</v>
      </c>
      <c r="V5" s="287" t="s">
        <v>112</v>
      </c>
      <c r="W5" s="287" t="s">
        <v>113</v>
      </c>
      <c r="X5" s="289" t="s">
        <v>114</v>
      </c>
      <c r="Y5" s="286" t="s">
        <v>108</v>
      </c>
      <c r="Z5" s="287" t="s">
        <v>109</v>
      </c>
      <c r="AA5" s="287" t="s">
        <v>110</v>
      </c>
      <c r="AB5" s="287" t="s">
        <v>117</v>
      </c>
      <c r="AC5" s="287" t="s">
        <v>118</v>
      </c>
      <c r="AD5" s="287" t="s">
        <v>115</v>
      </c>
      <c r="AE5" s="287" t="s">
        <v>116</v>
      </c>
      <c r="AF5" s="287" t="s">
        <v>111</v>
      </c>
      <c r="AG5" s="287" t="s">
        <v>112</v>
      </c>
      <c r="AH5" s="287" t="s">
        <v>113</v>
      </c>
      <c r="AI5" s="289" t="s">
        <v>114</v>
      </c>
      <c r="AJ5" s="286" t="s">
        <v>108</v>
      </c>
      <c r="AK5" s="287" t="s">
        <v>109</v>
      </c>
      <c r="AL5" s="287" t="s">
        <v>110</v>
      </c>
      <c r="AM5" s="287" t="s">
        <v>117</v>
      </c>
      <c r="AN5" s="287" t="s">
        <v>118</v>
      </c>
      <c r="AO5" s="287" t="s">
        <v>115</v>
      </c>
      <c r="AP5" s="287" t="s">
        <v>116</v>
      </c>
      <c r="AQ5" s="287" t="s">
        <v>111</v>
      </c>
      <c r="AR5" s="287" t="s">
        <v>112</v>
      </c>
      <c r="AS5" s="287" t="s">
        <v>113</v>
      </c>
      <c r="AT5" s="289" t="s">
        <v>114</v>
      </c>
      <c r="AU5" s="392" t="s">
        <v>108</v>
      </c>
      <c r="AV5" s="287" t="s">
        <v>109</v>
      </c>
      <c r="AW5" s="287" t="s">
        <v>110</v>
      </c>
      <c r="AX5" s="287" t="s">
        <v>117</v>
      </c>
      <c r="AY5" s="287" t="s">
        <v>118</v>
      </c>
      <c r="AZ5" s="287" t="s">
        <v>115</v>
      </c>
      <c r="BA5" s="287" t="s">
        <v>116</v>
      </c>
      <c r="BB5" s="287" t="s">
        <v>111</v>
      </c>
      <c r="BC5" s="287" t="s">
        <v>112</v>
      </c>
      <c r="BD5" s="287" t="s">
        <v>113</v>
      </c>
      <c r="BE5" s="289" t="s">
        <v>114</v>
      </c>
      <c r="BF5" s="286" t="s">
        <v>108</v>
      </c>
      <c r="BG5" s="287" t="s">
        <v>109</v>
      </c>
      <c r="BH5" s="287" t="s">
        <v>110</v>
      </c>
      <c r="BI5" s="287" t="s">
        <v>117</v>
      </c>
      <c r="BJ5" s="287" t="s">
        <v>118</v>
      </c>
      <c r="BK5" s="287" t="s">
        <v>115</v>
      </c>
      <c r="BL5" s="287" t="s">
        <v>116</v>
      </c>
      <c r="BM5" s="287" t="s">
        <v>111</v>
      </c>
      <c r="BN5" s="287" t="s">
        <v>112</v>
      </c>
      <c r="BO5" s="287" t="s">
        <v>113</v>
      </c>
      <c r="BP5" s="289" t="s">
        <v>114</v>
      </c>
      <c r="BQ5" s="9"/>
      <c r="BR5" s="361"/>
      <c r="BS5" s="362"/>
      <c r="BT5" s="362"/>
      <c r="BU5" s="363"/>
      <c r="BV5" s="363"/>
      <c r="BW5" s="363"/>
      <c r="BX5" s="363"/>
      <c r="BY5" s="363"/>
      <c r="BZ5" s="363"/>
      <c r="CA5" s="363"/>
      <c r="CB5" s="363"/>
      <c r="CC5" s="364"/>
      <c r="CE5" s="343"/>
      <c r="CF5" s="344"/>
      <c r="CG5" s="344"/>
      <c r="CH5" s="344"/>
      <c r="CI5" s="344"/>
      <c r="CJ5" s="344"/>
      <c r="CK5" s="344"/>
      <c r="CL5" s="344"/>
      <c r="CM5" s="344"/>
      <c r="CN5" s="344"/>
      <c r="CO5" s="344"/>
      <c r="CP5" s="345"/>
    </row>
    <row r="6" spans="2:94" s="9" customFormat="1" ht="13.5" thickBot="1" x14ac:dyDescent="0.25">
      <c r="B6" s="276" t="s">
        <v>1</v>
      </c>
      <c r="C6" s="179" t="s">
        <v>84</v>
      </c>
      <c r="D6" s="180" t="s">
        <v>121</v>
      </c>
      <c r="E6" s="179" t="s">
        <v>122</v>
      </c>
      <c r="F6" s="180" t="s">
        <v>127</v>
      </c>
      <c r="G6" s="179" t="s">
        <v>126</v>
      </c>
      <c r="H6" s="180" t="s">
        <v>125</v>
      </c>
      <c r="I6" s="179" t="s">
        <v>126</v>
      </c>
      <c r="J6" s="179" t="s">
        <v>125</v>
      </c>
      <c r="K6" s="277"/>
      <c r="L6" s="180"/>
      <c r="M6" s="278"/>
      <c r="N6" s="279" t="s">
        <v>88</v>
      </c>
      <c r="O6" s="280" t="s">
        <v>832</v>
      </c>
      <c r="P6" s="280" t="s">
        <v>167</v>
      </c>
      <c r="Q6" s="280" t="s">
        <v>89</v>
      </c>
      <c r="R6" s="280" t="s">
        <v>82</v>
      </c>
      <c r="S6" s="280" t="s">
        <v>85</v>
      </c>
      <c r="T6" s="280" t="s">
        <v>82</v>
      </c>
      <c r="U6" s="280" t="s">
        <v>85</v>
      </c>
      <c r="V6" s="281"/>
      <c r="W6" s="281"/>
      <c r="X6" s="385"/>
      <c r="Y6" s="386" t="s">
        <v>88</v>
      </c>
      <c r="Z6" s="387" t="s">
        <v>832</v>
      </c>
      <c r="AA6" s="387" t="s">
        <v>167</v>
      </c>
      <c r="AB6" s="387" t="s">
        <v>89</v>
      </c>
      <c r="AC6" s="387" t="s">
        <v>82</v>
      </c>
      <c r="AD6" s="387" t="s">
        <v>85</v>
      </c>
      <c r="AE6" s="387" t="s">
        <v>82</v>
      </c>
      <c r="AF6" s="387" t="s">
        <v>85</v>
      </c>
      <c r="AG6" s="387" t="s">
        <v>836</v>
      </c>
      <c r="AH6" s="388"/>
      <c r="AI6" s="389"/>
      <c r="AJ6" s="283">
        <f>IF(N6="","",IF(LEFT(Y6,LEN(N6))=N6,1,0))</f>
        <v>1</v>
      </c>
      <c r="AK6" s="390">
        <f t="shared" ref="AK6:AT21" si="0">IF(O6="","",IF(LEFT(Z6,LEN(O6))=O6,1,0))</f>
        <v>1</v>
      </c>
      <c r="AL6" s="390">
        <f t="shared" si="0"/>
        <v>1</v>
      </c>
      <c r="AM6" s="390">
        <f t="shared" si="0"/>
        <v>1</v>
      </c>
      <c r="AN6" s="390">
        <f t="shared" si="0"/>
        <v>1</v>
      </c>
      <c r="AO6" s="390">
        <f t="shared" si="0"/>
        <v>1</v>
      </c>
      <c r="AP6" s="390">
        <f t="shared" si="0"/>
        <v>1</v>
      </c>
      <c r="AQ6" s="390">
        <f t="shared" si="0"/>
        <v>1</v>
      </c>
      <c r="AR6" s="390" t="str">
        <f t="shared" si="0"/>
        <v/>
      </c>
      <c r="AS6" s="390" t="str">
        <f t="shared" si="0"/>
        <v/>
      </c>
      <c r="AT6" s="391" t="str">
        <f t="shared" si="0"/>
        <v/>
      </c>
      <c r="AU6" s="390">
        <f>IF(C6="","",IF(LEFT(Y6,LEN(C6))=C6,1,0))</f>
        <v>1</v>
      </c>
      <c r="AV6" s="284">
        <f t="shared" ref="AV6:BE21" si="1">IF(D6="","",IF(LEFT(Z6,LEN(D6))=D6,1,0))</f>
        <v>1</v>
      </c>
      <c r="AW6" s="284">
        <f t="shared" si="1"/>
        <v>1</v>
      </c>
      <c r="AX6" s="284">
        <f t="shared" si="1"/>
        <v>1</v>
      </c>
      <c r="AY6" s="284">
        <f t="shared" si="1"/>
        <v>1</v>
      </c>
      <c r="AZ6" s="284">
        <f t="shared" si="1"/>
        <v>1</v>
      </c>
      <c r="BA6" s="284">
        <f t="shared" si="1"/>
        <v>1</v>
      </c>
      <c r="BB6" s="284">
        <f t="shared" si="1"/>
        <v>1</v>
      </c>
      <c r="BC6" s="284" t="str">
        <f t="shared" si="1"/>
        <v/>
      </c>
      <c r="BD6" s="284" t="str">
        <f t="shared" si="1"/>
        <v/>
      </c>
      <c r="BE6" s="285" t="str">
        <f t="shared" si="1"/>
        <v/>
      </c>
      <c r="BF6" s="283">
        <f t="shared" ref="BF6:BP7" si="2">IF(C6="","",IF(LEFT(N6,LEN(C6))=C6,1,0))</f>
        <v>1</v>
      </c>
      <c r="BG6" s="284">
        <f t="shared" si="2"/>
        <v>1</v>
      </c>
      <c r="BH6" s="284">
        <f t="shared" si="2"/>
        <v>1</v>
      </c>
      <c r="BI6" s="284">
        <f t="shared" si="2"/>
        <v>1</v>
      </c>
      <c r="BJ6" s="284">
        <f t="shared" si="2"/>
        <v>1</v>
      </c>
      <c r="BK6" s="284">
        <f t="shared" si="2"/>
        <v>1</v>
      </c>
      <c r="BL6" s="284">
        <f t="shared" si="2"/>
        <v>1</v>
      </c>
      <c r="BM6" s="284">
        <f t="shared" si="2"/>
        <v>1</v>
      </c>
      <c r="BN6" s="284" t="str">
        <f t="shared" si="2"/>
        <v/>
      </c>
      <c r="BO6" s="284" t="str">
        <f t="shared" si="2"/>
        <v/>
      </c>
      <c r="BP6" s="285" t="str">
        <f t="shared" si="2"/>
        <v/>
      </c>
      <c r="BR6" s="346"/>
      <c r="BS6" s="320" t="s">
        <v>941</v>
      </c>
      <c r="BT6" s="321">
        <f>COUNTIF(BF6:BP149,1)+COUNTIF(BF6:BP149,0)</f>
        <v>959</v>
      </c>
      <c r="BV6" s="340" t="s">
        <v>542</v>
      </c>
      <c r="BW6" s="341">
        <f>BT9</f>
        <v>0.99374348279457769</v>
      </c>
      <c r="BY6" s="408"/>
      <c r="BZ6" s="409" t="s">
        <v>993</v>
      </c>
      <c r="CA6" s="409" t="s">
        <v>992</v>
      </c>
      <c r="CB6" s="410" t="s">
        <v>1026</v>
      </c>
      <c r="CC6" s="347"/>
      <c r="CE6" s="346"/>
      <c r="CF6" s="336" t="s">
        <v>943</v>
      </c>
      <c r="CG6" s="321">
        <f>SUM(Y150:AI150)</f>
        <v>1292</v>
      </c>
      <c r="CI6" s="340" t="s">
        <v>542</v>
      </c>
      <c r="CJ6" s="401">
        <f>CG7</f>
        <v>3.2507739938080496E-2</v>
      </c>
      <c r="CL6" s="424"/>
      <c r="CM6" s="421" t="s">
        <v>993</v>
      </c>
      <c r="CN6" s="421" t="s">
        <v>992</v>
      </c>
      <c r="CO6" s="422" t="s">
        <v>1026</v>
      </c>
      <c r="CP6" s="347"/>
    </row>
    <row r="7" spans="2:94" s="11" customFormat="1" ht="13.5" thickBot="1" x14ac:dyDescent="0.25">
      <c r="B7" s="45"/>
      <c r="C7" s="3" t="s">
        <v>84</v>
      </c>
      <c r="D7" s="2" t="s">
        <v>120</v>
      </c>
      <c r="E7" s="3" t="s">
        <v>123</v>
      </c>
      <c r="F7" s="2" t="s">
        <v>100</v>
      </c>
      <c r="G7" s="2" t="s">
        <v>90</v>
      </c>
      <c r="H7" s="3" t="s">
        <v>123</v>
      </c>
      <c r="I7" s="2" t="s">
        <v>95</v>
      </c>
      <c r="J7" s="3" t="s">
        <v>124</v>
      </c>
      <c r="K7" s="2"/>
      <c r="L7" s="2"/>
      <c r="M7" s="27"/>
      <c r="N7" s="41" t="s">
        <v>88</v>
      </c>
      <c r="O7" s="42" t="s">
        <v>834</v>
      </c>
      <c r="P7" s="42" t="s">
        <v>81</v>
      </c>
      <c r="Q7" s="42" t="s">
        <v>100</v>
      </c>
      <c r="R7" s="42" t="s">
        <v>90</v>
      </c>
      <c r="S7" s="42" t="s">
        <v>81</v>
      </c>
      <c r="T7" s="42" t="s">
        <v>95</v>
      </c>
      <c r="U7" s="42" t="s">
        <v>978</v>
      </c>
      <c r="V7" s="43"/>
      <c r="W7" s="43"/>
      <c r="X7" s="93"/>
      <c r="Y7" s="30" t="s">
        <v>88</v>
      </c>
      <c r="Z7" s="28" t="s">
        <v>834</v>
      </c>
      <c r="AA7" s="28" t="s">
        <v>81</v>
      </c>
      <c r="AB7" s="28" t="s">
        <v>100</v>
      </c>
      <c r="AC7" s="28" t="s">
        <v>90</v>
      </c>
      <c r="AD7" s="28" t="s">
        <v>81</v>
      </c>
      <c r="AE7" s="28" t="s">
        <v>95</v>
      </c>
      <c r="AF7" s="42" t="s">
        <v>978</v>
      </c>
      <c r="AG7" s="28" t="s">
        <v>833</v>
      </c>
      <c r="AH7" s="29"/>
      <c r="AI7" s="31"/>
      <c r="AJ7" s="57">
        <f t="shared" ref="AJ7:AJ70" si="3">IF(N7="","",IF(LEFT(Y7,LEN(N7))=N7,1,0))</f>
        <v>1</v>
      </c>
      <c r="AK7" s="92">
        <f t="shared" si="0"/>
        <v>1</v>
      </c>
      <c r="AL7" s="92">
        <f t="shared" si="0"/>
        <v>1</v>
      </c>
      <c r="AM7" s="92">
        <f t="shared" si="0"/>
        <v>1</v>
      </c>
      <c r="AN7" s="92">
        <f t="shared" si="0"/>
        <v>1</v>
      </c>
      <c r="AO7" s="92">
        <f t="shared" si="0"/>
        <v>1</v>
      </c>
      <c r="AP7" s="92">
        <f t="shared" si="0"/>
        <v>1</v>
      </c>
      <c r="AQ7" s="92">
        <f t="shared" si="0"/>
        <v>1</v>
      </c>
      <c r="AR7" s="92" t="str">
        <f t="shared" si="0"/>
        <v/>
      </c>
      <c r="AS7" s="92" t="str">
        <f t="shared" si="0"/>
        <v/>
      </c>
      <c r="AT7" s="97" t="str">
        <f t="shared" si="0"/>
        <v/>
      </c>
      <c r="AU7" s="92">
        <f t="shared" ref="AU7:AU70" si="4">IF(C7="","",IF(LEFT(Y7,LEN(C7))=C7,1,0))</f>
        <v>1</v>
      </c>
      <c r="AV7" s="61">
        <f t="shared" si="1"/>
        <v>1</v>
      </c>
      <c r="AW7" s="61">
        <f t="shared" si="1"/>
        <v>1</v>
      </c>
      <c r="AX7" s="61">
        <f t="shared" si="1"/>
        <v>1</v>
      </c>
      <c r="AY7" s="61">
        <f t="shared" si="1"/>
        <v>1</v>
      </c>
      <c r="AZ7" s="61">
        <f t="shared" si="1"/>
        <v>1</v>
      </c>
      <c r="BA7" s="61">
        <f t="shared" si="1"/>
        <v>1</v>
      </c>
      <c r="BB7" s="61">
        <f t="shared" si="1"/>
        <v>1</v>
      </c>
      <c r="BC7" s="61" t="str">
        <f t="shared" si="1"/>
        <v/>
      </c>
      <c r="BD7" s="61" t="str">
        <f t="shared" si="1"/>
        <v/>
      </c>
      <c r="BE7" s="62" t="str">
        <f t="shared" si="1"/>
        <v/>
      </c>
      <c r="BF7" s="60">
        <f t="shared" si="2"/>
        <v>1</v>
      </c>
      <c r="BG7" s="61">
        <f t="shared" si="2"/>
        <v>1</v>
      </c>
      <c r="BH7" s="61">
        <f t="shared" si="2"/>
        <v>1</v>
      </c>
      <c r="BI7" s="61">
        <f t="shared" si="2"/>
        <v>1</v>
      </c>
      <c r="BJ7" s="61">
        <f t="shared" si="2"/>
        <v>1</v>
      </c>
      <c r="BK7" s="61">
        <f t="shared" si="2"/>
        <v>1</v>
      </c>
      <c r="BL7" s="61">
        <f t="shared" si="2"/>
        <v>1</v>
      </c>
      <c r="BM7" s="61">
        <f t="shared" si="2"/>
        <v>1</v>
      </c>
      <c r="BN7" s="61" t="str">
        <f t="shared" si="2"/>
        <v/>
      </c>
      <c r="BO7" s="61" t="str">
        <f t="shared" si="2"/>
        <v/>
      </c>
      <c r="BP7" s="62" t="str">
        <f t="shared" si="2"/>
        <v/>
      </c>
      <c r="BQ7" s="10"/>
      <c r="BR7" s="352"/>
      <c r="BS7" s="45" t="s">
        <v>1017</v>
      </c>
      <c r="BT7" s="62">
        <f>COUNTIF(BF6:BP149,1)</f>
        <v>953</v>
      </c>
      <c r="BV7" s="338" t="s">
        <v>108</v>
      </c>
      <c r="BW7" s="339">
        <f>BF150</f>
        <v>1</v>
      </c>
      <c r="BY7" s="414" t="s">
        <v>542</v>
      </c>
      <c r="BZ7" s="415">
        <v>0.99478623566214808</v>
      </c>
      <c r="CA7" s="415">
        <v>0.99374348279457769</v>
      </c>
      <c r="CB7" s="416">
        <f t="shared" ref="CB7:CB18" si="5">CA7-BZ7</f>
        <v>-1.0427528675703845E-3</v>
      </c>
      <c r="CC7" s="349"/>
      <c r="CE7" s="348"/>
      <c r="CF7" s="337" t="s">
        <v>983</v>
      </c>
      <c r="CG7" s="335">
        <f>(SUM(Y151:AI151))/(SUM(Y150:AI150))</f>
        <v>3.2507739938080496E-2</v>
      </c>
      <c r="CI7" s="338" t="s">
        <v>108</v>
      </c>
      <c r="CJ7" s="402">
        <f>Y152</f>
        <v>1.3888888888888888E-2</v>
      </c>
      <c r="CL7" s="425" t="s">
        <v>542</v>
      </c>
      <c r="CM7" s="423">
        <v>3.1733746130030958E-2</v>
      </c>
      <c r="CN7" s="423">
        <v>3.2507739938080496E-2</v>
      </c>
      <c r="CO7" s="341">
        <f t="shared" ref="CO7:CO18" si="6">CN7-CM7</f>
        <v>7.739938080495376E-4</v>
      </c>
      <c r="CP7" s="349"/>
    </row>
    <row r="8" spans="2:94" s="11" customFormat="1" x14ac:dyDescent="0.2">
      <c r="B8" s="40" t="s">
        <v>2</v>
      </c>
      <c r="C8" s="3" t="s">
        <v>85</v>
      </c>
      <c r="D8" s="2" t="s">
        <v>129</v>
      </c>
      <c r="E8" s="3" t="s">
        <v>131</v>
      </c>
      <c r="F8" s="2" t="s">
        <v>127</v>
      </c>
      <c r="G8" s="2" t="s">
        <v>88</v>
      </c>
      <c r="H8" s="3" t="s">
        <v>123</v>
      </c>
      <c r="I8" s="3" t="s">
        <v>84</v>
      </c>
      <c r="J8" s="3" t="s">
        <v>124</v>
      </c>
      <c r="K8" s="3" t="s">
        <v>72</v>
      </c>
      <c r="L8" s="2"/>
      <c r="M8" s="27"/>
      <c r="N8" s="41" t="s">
        <v>85</v>
      </c>
      <c r="O8" s="42" t="s">
        <v>835</v>
      </c>
      <c r="P8" s="42" t="s">
        <v>256</v>
      </c>
      <c r="Q8" s="42" t="s">
        <v>89</v>
      </c>
      <c r="R8" s="42" t="s">
        <v>923</v>
      </c>
      <c r="S8" s="42" t="s">
        <v>81</v>
      </c>
      <c r="T8" s="42" t="s">
        <v>88</v>
      </c>
      <c r="U8" s="42" t="s">
        <v>978</v>
      </c>
      <c r="V8" s="42" t="s">
        <v>836</v>
      </c>
      <c r="W8" s="43"/>
      <c r="X8" s="93"/>
      <c r="Y8" s="30" t="s">
        <v>85</v>
      </c>
      <c r="Z8" s="28" t="s">
        <v>835</v>
      </c>
      <c r="AA8" s="28" t="s">
        <v>256</v>
      </c>
      <c r="AB8" s="28" t="s">
        <v>89</v>
      </c>
      <c r="AC8" s="42" t="s">
        <v>923</v>
      </c>
      <c r="AD8" s="28" t="s">
        <v>81</v>
      </c>
      <c r="AE8" s="28" t="s">
        <v>88</v>
      </c>
      <c r="AF8" s="42" t="s">
        <v>978</v>
      </c>
      <c r="AG8" s="28" t="s">
        <v>836</v>
      </c>
      <c r="AH8" s="29"/>
      <c r="AI8" s="31"/>
      <c r="AJ8" s="57">
        <f t="shared" si="3"/>
        <v>1</v>
      </c>
      <c r="AK8" s="92">
        <f t="shared" si="0"/>
        <v>1</v>
      </c>
      <c r="AL8" s="92">
        <f t="shared" si="0"/>
        <v>1</v>
      </c>
      <c r="AM8" s="92">
        <f t="shared" si="0"/>
        <v>1</v>
      </c>
      <c r="AN8" s="92">
        <f t="shared" si="0"/>
        <v>1</v>
      </c>
      <c r="AO8" s="92">
        <f t="shared" si="0"/>
        <v>1</v>
      </c>
      <c r="AP8" s="92">
        <f t="shared" si="0"/>
        <v>1</v>
      </c>
      <c r="AQ8" s="92">
        <f t="shared" si="0"/>
        <v>1</v>
      </c>
      <c r="AR8" s="92">
        <f t="shared" si="0"/>
        <v>1</v>
      </c>
      <c r="AS8" s="92" t="str">
        <f t="shared" si="0"/>
        <v/>
      </c>
      <c r="AT8" s="97" t="str">
        <f t="shared" si="0"/>
        <v/>
      </c>
      <c r="AU8" s="92">
        <f t="shared" si="4"/>
        <v>1</v>
      </c>
      <c r="AV8" s="61">
        <f t="shared" si="1"/>
        <v>0</v>
      </c>
      <c r="AW8" s="61">
        <f t="shared" si="1"/>
        <v>1</v>
      </c>
      <c r="AX8" s="61">
        <f t="shared" si="1"/>
        <v>1</v>
      </c>
      <c r="AY8" s="61">
        <f t="shared" si="1"/>
        <v>1</v>
      </c>
      <c r="AZ8" s="61">
        <f t="shared" si="1"/>
        <v>1</v>
      </c>
      <c r="BA8" s="61">
        <f t="shared" si="1"/>
        <v>1</v>
      </c>
      <c r="BB8" s="61">
        <f t="shared" si="1"/>
        <v>1</v>
      </c>
      <c r="BC8" s="61">
        <f t="shared" si="1"/>
        <v>0</v>
      </c>
      <c r="BD8" s="61" t="str">
        <f t="shared" si="1"/>
        <v/>
      </c>
      <c r="BE8" s="62" t="str">
        <f t="shared" si="1"/>
        <v/>
      </c>
      <c r="BF8" s="60">
        <f t="shared" ref="BF8:BF16" si="7">IF(C8="","",IF(LEFT(N8,LEN(C8))=C8,1,0))</f>
        <v>1</v>
      </c>
      <c r="BG8" s="61">
        <v>1</v>
      </c>
      <c r="BH8" s="61">
        <f t="shared" ref="BH8:BP8" si="8">IF(E8="","",IF(LEFT(P8,LEN(E8))=E8,1,0))</f>
        <v>1</v>
      </c>
      <c r="BI8" s="61">
        <f t="shared" si="8"/>
        <v>1</v>
      </c>
      <c r="BJ8" s="61">
        <f t="shared" si="8"/>
        <v>1</v>
      </c>
      <c r="BK8" s="61">
        <f t="shared" si="8"/>
        <v>1</v>
      </c>
      <c r="BL8" s="61">
        <f t="shared" si="8"/>
        <v>1</v>
      </c>
      <c r="BM8" s="61">
        <f t="shared" si="8"/>
        <v>1</v>
      </c>
      <c r="BN8" s="61">
        <f t="shared" si="8"/>
        <v>0</v>
      </c>
      <c r="BO8" s="61" t="str">
        <f t="shared" si="8"/>
        <v/>
      </c>
      <c r="BP8" s="62" t="str">
        <f t="shared" si="8"/>
        <v/>
      </c>
      <c r="BQ8" s="10"/>
      <c r="BR8" s="352"/>
      <c r="BS8" s="45" t="s">
        <v>1018</v>
      </c>
      <c r="BT8" s="62">
        <f>COUNTIF(AU6:BE149,1)</f>
        <v>906</v>
      </c>
      <c r="BV8" s="60" t="s">
        <v>109</v>
      </c>
      <c r="BW8" s="324">
        <f>BG150</f>
        <v>1</v>
      </c>
      <c r="BY8" s="411" t="s">
        <v>108</v>
      </c>
      <c r="BZ8" s="407">
        <v>1</v>
      </c>
      <c r="CA8" s="407">
        <v>1</v>
      </c>
      <c r="CB8" s="417">
        <f t="shared" si="5"/>
        <v>0</v>
      </c>
      <c r="CC8" s="349"/>
      <c r="CE8" s="348"/>
      <c r="CI8" s="60" t="s">
        <v>109</v>
      </c>
      <c r="CJ8" s="403">
        <f>Z152</f>
        <v>1.3888888888888888E-2</v>
      </c>
      <c r="CL8" s="426" t="s">
        <v>108</v>
      </c>
      <c r="CM8" s="420">
        <v>1.3888888888888888E-2</v>
      </c>
      <c r="CN8" s="420">
        <v>1.3888888888888888E-2</v>
      </c>
      <c r="CO8" s="339">
        <f t="shared" si="6"/>
        <v>0</v>
      </c>
      <c r="CP8" s="349"/>
    </row>
    <row r="9" spans="2:94" s="11" customFormat="1" x14ac:dyDescent="0.2">
      <c r="B9" s="45"/>
      <c r="C9" s="3" t="s">
        <v>128</v>
      </c>
      <c r="D9" s="2" t="s">
        <v>130</v>
      </c>
      <c r="E9" s="3" t="s">
        <v>132</v>
      </c>
      <c r="F9" s="2" t="s">
        <v>127</v>
      </c>
      <c r="G9" s="3" t="s">
        <v>81</v>
      </c>
      <c r="H9" s="2" t="s">
        <v>134</v>
      </c>
      <c r="I9" s="2" t="s">
        <v>126</v>
      </c>
      <c r="J9" s="2" t="s">
        <v>133</v>
      </c>
      <c r="K9" s="3"/>
      <c r="L9" s="2"/>
      <c r="M9" s="27"/>
      <c r="N9" s="41" t="s">
        <v>837</v>
      </c>
      <c r="O9" s="42" t="s">
        <v>270</v>
      </c>
      <c r="P9" s="42" t="s">
        <v>838</v>
      </c>
      <c r="Q9" s="42" t="s">
        <v>89</v>
      </c>
      <c r="R9" s="42" t="s">
        <v>924</v>
      </c>
      <c r="S9" s="42" t="s">
        <v>839</v>
      </c>
      <c r="T9" s="42" t="s">
        <v>82</v>
      </c>
      <c r="U9" s="42" t="s">
        <v>304</v>
      </c>
      <c r="V9" s="42" t="s">
        <v>836</v>
      </c>
      <c r="W9" s="43"/>
      <c r="X9" s="93"/>
      <c r="Y9" s="30" t="s">
        <v>837</v>
      </c>
      <c r="Z9" s="28" t="s">
        <v>270</v>
      </c>
      <c r="AA9" s="28" t="s">
        <v>838</v>
      </c>
      <c r="AB9" s="28" t="s">
        <v>89</v>
      </c>
      <c r="AC9" s="42" t="s">
        <v>924</v>
      </c>
      <c r="AD9" s="28" t="s">
        <v>839</v>
      </c>
      <c r="AE9" s="28" t="s">
        <v>82</v>
      </c>
      <c r="AF9" s="28" t="s">
        <v>986</v>
      </c>
      <c r="AG9" s="28" t="s">
        <v>836</v>
      </c>
      <c r="AH9" s="29"/>
      <c r="AI9" s="31"/>
      <c r="AJ9" s="57">
        <f t="shared" si="3"/>
        <v>1</v>
      </c>
      <c r="AK9" s="92">
        <f t="shared" si="0"/>
        <v>1</v>
      </c>
      <c r="AL9" s="92">
        <f t="shared" si="0"/>
        <v>1</v>
      </c>
      <c r="AM9" s="92">
        <f t="shared" si="0"/>
        <v>1</v>
      </c>
      <c r="AN9" s="92">
        <f t="shared" si="0"/>
        <v>1</v>
      </c>
      <c r="AO9" s="92">
        <f t="shared" si="0"/>
        <v>1</v>
      </c>
      <c r="AP9" s="92">
        <f t="shared" si="0"/>
        <v>1</v>
      </c>
      <c r="AQ9" s="92">
        <f t="shared" si="0"/>
        <v>0</v>
      </c>
      <c r="AR9" s="92">
        <f t="shared" si="0"/>
        <v>1</v>
      </c>
      <c r="AS9" s="92" t="str">
        <f t="shared" si="0"/>
        <v/>
      </c>
      <c r="AT9" s="97" t="str">
        <f t="shared" si="0"/>
        <v/>
      </c>
      <c r="AU9" s="92">
        <f t="shared" si="4"/>
        <v>1</v>
      </c>
      <c r="AV9" s="61">
        <f t="shared" si="1"/>
        <v>1</v>
      </c>
      <c r="AW9" s="61">
        <f t="shared" si="1"/>
        <v>0</v>
      </c>
      <c r="AX9" s="61">
        <f t="shared" si="1"/>
        <v>1</v>
      </c>
      <c r="AY9" s="61">
        <f t="shared" si="1"/>
        <v>1</v>
      </c>
      <c r="AZ9" s="61">
        <f t="shared" si="1"/>
        <v>0</v>
      </c>
      <c r="BA9" s="61">
        <f t="shared" si="1"/>
        <v>1</v>
      </c>
      <c r="BB9" s="61">
        <f t="shared" si="1"/>
        <v>0</v>
      </c>
      <c r="BC9" s="61" t="str">
        <f t="shared" si="1"/>
        <v/>
      </c>
      <c r="BD9" s="61" t="str">
        <f t="shared" si="1"/>
        <v/>
      </c>
      <c r="BE9" s="62" t="str">
        <f t="shared" si="1"/>
        <v/>
      </c>
      <c r="BF9" s="60">
        <f t="shared" si="7"/>
        <v>1</v>
      </c>
      <c r="BG9" s="61">
        <f t="shared" ref="BG9:BG40" si="9">IF(D9="","",IF(LEFT(O9,LEN(D9))=D9,1,0))</f>
        <v>1</v>
      </c>
      <c r="BH9" s="61">
        <v>1</v>
      </c>
      <c r="BI9" s="61">
        <f>IF(F9="","",IF(LEFT(Q9,LEN(F9))=F9,1,0))</f>
        <v>1</v>
      </c>
      <c r="BJ9" s="61">
        <f>IF(G9="","",IF(LEFT(R9,LEN(G9))=G9,1,0))</f>
        <v>1</v>
      </c>
      <c r="BK9" s="61">
        <v>1</v>
      </c>
      <c r="BL9" s="61">
        <f>IF(I9="","",IF(LEFT(T9,LEN(I9))=I9,1,0))</f>
        <v>1</v>
      </c>
      <c r="BM9" s="61">
        <v>0</v>
      </c>
      <c r="BN9" s="61"/>
      <c r="BO9" s="61" t="str">
        <f t="shared" ref="BO9:BO29" si="10">IF(L9="","",IF(LEFT(W9,LEN(L9))=L9,1,0))</f>
        <v/>
      </c>
      <c r="BP9" s="62" t="str">
        <f t="shared" ref="BP9:BP29" si="11">IF(M9="","",IF(LEFT(X9,LEN(M9))=M9,1,0))</f>
        <v/>
      </c>
      <c r="BQ9" s="10"/>
      <c r="BR9" s="352"/>
      <c r="BS9" s="45" t="s">
        <v>1019</v>
      </c>
      <c r="BT9" s="322">
        <f>BT7/BT6</f>
        <v>0.99374348279457769</v>
      </c>
      <c r="BV9" s="60" t="s">
        <v>110</v>
      </c>
      <c r="BW9" s="324">
        <f>BH150</f>
        <v>0.99159663865546221</v>
      </c>
      <c r="BY9" s="412" t="s">
        <v>109</v>
      </c>
      <c r="BZ9" s="405">
        <v>0.99180327868852458</v>
      </c>
      <c r="CA9" s="405">
        <v>1</v>
      </c>
      <c r="CB9" s="418">
        <f t="shared" si="5"/>
        <v>8.1967213114754189E-3</v>
      </c>
      <c r="CC9" s="349"/>
      <c r="CE9" s="348"/>
      <c r="CI9" s="60" t="s">
        <v>110</v>
      </c>
      <c r="CJ9" s="403">
        <f>AA152</f>
        <v>0</v>
      </c>
      <c r="CL9" s="427" t="s">
        <v>109</v>
      </c>
      <c r="CM9" s="301">
        <v>0</v>
      </c>
      <c r="CN9" s="301">
        <v>1.3888888888888888E-2</v>
      </c>
      <c r="CO9" s="324">
        <f t="shared" si="6"/>
        <v>1.3888888888888888E-2</v>
      </c>
      <c r="CP9" s="349"/>
    </row>
    <row r="10" spans="2:94" s="11" customFormat="1" x14ac:dyDescent="0.2">
      <c r="B10" s="40" t="s">
        <v>3</v>
      </c>
      <c r="C10" s="3" t="s">
        <v>125</v>
      </c>
      <c r="D10" s="3" t="s">
        <v>131</v>
      </c>
      <c r="E10" s="3" t="s">
        <v>136</v>
      </c>
      <c r="F10" s="2" t="s">
        <v>138</v>
      </c>
      <c r="G10" s="2" t="s">
        <v>140</v>
      </c>
      <c r="H10" s="2" t="s">
        <v>105</v>
      </c>
      <c r="I10" s="3" t="s">
        <v>105</v>
      </c>
      <c r="J10" s="3" t="s">
        <v>137</v>
      </c>
      <c r="K10" s="2"/>
      <c r="L10" s="3" t="s">
        <v>72</v>
      </c>
      <c r="M10" s="27"/>
      <c r="N10" s="41" t="s">
        <v>85</v>
      </c>
      <c r="O10" s="42" t="s">
        <v>256</v>
      </c>
      <c r="P10" s="42" t="s">
        <v>252</v>
      </c>
      <c r="Q10" s="42" t="s">
        <v>89</v>
      </c>
      <c r="R10" s="42" t="s">
        <v>140</v>
      </c>
      <c r="S10" s="42" t="s">
        <v>105</v>
      </c>
      <c r="T10" s="42" t="s">
        <v>92</v>
      </c>
      <c r="U10" s="42" t="s">
        <v>840</v>
      </c>
      <c r="V10" s="43"/>
      <c r="W10" s="42" t="s">
        <v>85</v>
      </c>
      <c r="X10" s="93"/>
      <c r="Y10" s="30" t="s">
        <v>85</v>
      </c>
      <c r="Z10" s="28" t="s">
        <v>256</v>
      </c>
      <c r="AA10" s="28" t="s">
        <v>252</v>
      </c>
      <c r="AB10" s="28" t="s">
        <v>89</v>
      </c>
      <c r="AC10" s="28" t="s">
        <v>140</v>
      </c>
      <c r="AD10" s="28" t="s">
        <v>105</v>
      </c>
      <c r="AE10" s="28" t="s">
        <v>92</v>
      </c>
      <c r="AF10" s="28" t="s">
        <v>840</v>
      </c>
      <c r="AG10" s="29"/>
      <c r="AH10" s="28" t="s">
        <v>85</v>
      </c>
      <c r="AI10" s="31"/>
      <c r="AJ10" s="57">
        <f t="shared" si="3"/>
        <v>1</v>
      </c>
      <c r="AK10" s="92">
        <f t="shared" si="0"/>
        <v>1</v>
      </c>
      <c r="AL10" s="92">
        <f t="shared" si="0"/>
        <v>1</v>
      </c>
      <c r="AM10" s="92">
        <f t="shared" si="0"/>
        <v>1</v>
      </c>
      <c r="AN10" s="92">
        <f t="shared" si="0"/>
        <v>1</v>
      </c>
      <c r="AO10" s="92">
        <f t="shared" si="0"/>
        <v>1</v>
      </c>
      <c r="AP10" s="92">
        <f t="shared" si="0"/>
        <v>1</v>
      </c>
      <c r="AQ10" s="92">
        <f t="shared" si="0"/>
        <v>1</v>
      </c>
      <c r="AR10" s="92" t="str">
        <f t="shared" si="0"/>
        <v/>
      </c>
      <c r="AS10" s="92">
        <f t="shared" si="0"/>
        <v>1</v>
      </c>
      <c r="AT10" s="97" t="str">
        <f t="shared" si="0"/>
        <v/>
      </c>
      <c r="AU10" s="92">
        <f t="shared" si="4"/>
        <v>1</v>
      </c>
      <c r="AV10" s="61">
        <f t="shared" si="1"/>
        <v>1</v>
      </c>
      <c r="AW10" s="61">
        <f t="shared" si="1"/>
        <v>1</v>
      </c>
      <c r="AX10" s="61">
        <f t="shared" si="1"/>
        <v>0</v>
      </c>
      <c r="AY10" s="61">
        <f t="shared" si="1"/>
        <v>1</v>
      </c>
      <c r="AZ10" s="61">
        <f t="shared" si="1"/>
        <v>1</v>
      </c>
      <c r="BA10" s="61">
        <f t="shared" si="1"/>
        <v>0</v>
      </c>
      <c r="BB10" s="61">
        <f t="shared" si="1"/>
        <v>1</v>
      </c>
      <c r="BC10" s="61" t="str">
        <f t="shared" si="1"/>
        <v/>
      </c>
      <c r="BD10" s="61">
        <f t="shared" si="1"/>
        <v>1</v>
      </c>
      <c r="BE10" s="62" t="str">
        <f t="shared" si="1"/>
        <v/>
      </c>
      <c r="BF10" s="60">
        <f t="shared" si="7"/>
        <v>1</v>
      </c>
      <c r="BG10" s="61">
        <f t="shared" si="9"/>
        <v>1</v>
      </c>
      <c r="BH10" s="61">
        <f t="shared" ref="BH10:BH16" si="12">IF(E10="","",IF(LEFT(P10,LEN(E10))=E10,1,0))</f>
        <v>1</v>
      </c>
      <c r="BI10" s="61">
        <v>1</v>
      </c>
      <c r="BJ10" s="61">
        <f t="shared" ref="BJ10:BK12" si="13">IF(G10="","",IF(LEFT(R10,LEN(G10))=G10,1,0))</f>
        <v>1</v>
      </c>
      <c r="BK10" s="61">
        <f t="shared" si="13"/>
        <v>1</v>
      </c>
      <c r="BL10" s="61">
        <v>1</v>
      </c>
      <c r="BM10" s="61">
        <f t="shared" ref="BM10:BM46" si="14">IF(J10="","",IF(LEFT(U10,LEN(J10))=J10,1,0))</f>
        <v>1</v>
      </c>
      <c r="BN10" s="61" t="str">
        <f t="shared" ref="BN10:BN46" si="15">IF(K10="","",IF(LEFT(V10,LEN(K10))=K10,1,0))</f>
        <v/>
      </c>
      <c r="BO10" s="61">
        <f t="shared" si="10"/>
        <v>1</v>
      </c>
      <c r="BP10" s="62" t="str">
        <f t="shared" si="11"/>
        <v/>
      </c>
      <c r="BQ10" s="10"/>
      <c r="BR10" s="352"/>
      <c r="BS10" s="45" t="s">
        <v>1014</v>
      </c>
      <c r="BT10" s="62">
        <v>5</v>
      </c>
      <c r="BV10" s="60" t="s">
        <v>117</v>
      </c>
      <c r="BW10" s="324">
        <f>BI150</f>
        <v>1</v>
      </c>
      <c r="BY10" s="412" t="s">
        <v>110</v>
      </c>
      <c r="BZ10" s="405">
        <v>0.99159663865546221</v>
      </c>
      <c r="CA10" s="405">
        <v>0.99159663865546221</v>
      </c>
      <c r="CB10" s="418">
        <f t="shared" si="5"/>
        <v>0</v>
      </c>
      <c r="CC10" s="349"/>
      <c r="CE10" s="348"/>
      <c r="CI10" s="60" t="s">
        <v>117</v>
      </c>
      <c r="CJ10" s="403">
        <f>AB152</f>
        <v>0</v>
      </c>
      <c r="CL10" s="427" t="s">
        <v>110</v>
      </c>
      <c r="CM10" s="301">
        <v>0</v>
      </c>
      <c r="CN10" s="301">
        <v>0</v>
      </c>
      <c r="CO10" s="324">
        <f t="shared" si="6"/>
        <v>0</v>
      </c>
      <c r="CP10" s="349"/>
    </row>
    <row r="11" spans="2:94" s="11" customFormat="1" x14ac:dyDescent="0.2">
      <c r="B11" s="45"/>
      <c r="C11" s="3" t="s">
        <v>105</v>
      </c>
      <c r="D11" s="2" t="s">
        <v>135</v>
      </c>
      <c r="E11" s="3" t="s">
        <v>131</v>
      </c>
      <c r="F11" s="2"/>
      <c r="G11" s="2" t="s">
        <v>139</v>
      </c>
      <c r="H11" s="2" t="s">
        <v>84</v>
      </c>
      <c r="I11" s="2" t="s">
        <v>80</v>
      </c>
      <c r="J11" s="3" t="s">
        <v>132</v>
      </c>
      <c r="K11" s="2"/>
      <c r="L11" s="2"/>
      <c r="M11" s="27"/>
      <c r="N11" s="41" t="s">
        <v>100</v>
      </c>
      <c r="O11" s="42" t="s">
        <v>841</v>
      </c>
      <c r="P11" s="42" t="s">
        <v>256</v>
      </c>
      <c r="Q11" s="42" t="s">
        <v>138</v>
      </c>
      <c r="R11" s="42" t="s">
        <v>240</v>
      </c>
      <c r="S11" s="42" t="s">
        <v>88</v>
      </c>
      <c r="T11" s="42" t="s">
        <v>80</v>
      </c>
      <c r="U11" s="42" t="s">
        <v>103</v>
      </c>
      <c r="V11" s="43"/>
      <c r="W11" s="42" t="s">
        <v>228</v>
      </c>
      <c r="X11" s="93"/>
      <c r="Y11" s="30" t="s">
        <v>100</v>
      </c>
      <c r="Z11" s="28" t="s">
        <v>841</v>
      </c>
      <c r="AA11" s="28" t="s">
        <v>256</v>
      </c>
      <c r="AB11" s="28" t="s">
        <v>138</v>
      </c>
      <c r="AC11" s="28" t="s">
        <v>240</v>
      </c>
      <c r="AD11" s="28" t="s">
        <v>88</v>
      </c>
      <c r="AE11" s="28" t="s">
        <v>80</v>
      </c>
      <c r="AF11" s="28" t="s">
        <v>103</v>
      </c>
      <c r="AG11" s="29"/>
      <c r="AH11" s="28" t="s">
        <v>228</v>
      </c>
      <c r="AI11" s="31"/>
      <c r="AJ11" s="57">
        <f t="shared" si="3"/>
        <v>1</v>
      </c>
      <c r="AK11" s="92">
        <f t="shared" si="0"/>
        <v>1</v>
      </c>
      <c r="AL11" s="92">
        <f t="shared" si="0"/>
        <v>1</v>
      </c>
      <c r="AM11" s="92">
        <f t="shared" si="0"/>
        <v>1</v>
      </c>
      <c r="AN11" s="92">
        <f t="shared" si="0"/>
        <v>1</v>
      </c>
      <c r="AO11" s="92">
        <f t="shared" si="0"/>
        <v>1</v>
      </c>
      <c r="AP11" s="92">
        <f t="shared" si="0"/>
        <v>1</v>
      </c>
      <c r="AQ11" s="92">
        <f t="shared" si="0"/>
        <v>1</v>
      </c>
      <c r="AR11" s="92" t="str">
        <f t="shared" si="0"/>
        <v/>
      </c>
      <c r="AS11" s="92">
        <f t="shared" si="0"/>
        <v>1</v>
      </c>
      <c r="AT11" s="97" t="str">
        <f t="shared" si="0"/>
        <v/>
      </c>
      <c r="AU11" s="92">
        <f t="shared" si="4"/>
        <v>1</v>
      </c>
      <c r="AV11" s="61">
        <f t="shared" si="1"/>
        <v>1</v>
      </c>
      <c r="AW11" s="61">
        <f t="shared" si="1"/>
        <v>1</v>
      </c>
      <c r="AX11" s="61" t="str">
        <f t="shared" si="1"/>
        <v/>
      </c>
      <c r="AY11" s="61">
        <f t="shared" si="1"/>
        <v>1</v>
      </c>
      <c r="AZ11" s="61">
        <f t="shared" si="1"/>
        <v>1</v>
      </c>
      <c r="BA11" s="61">
        <f t="shared" si="1"/>
        <v>1</v>
      </c>
      <c r="BB11" s="61">
        <f t="shared" si="1"/>
        <v>1</v>
      </c>
      <c r="BC11" s="61" t="str">
        <f t="shared" si="1"/>
        <v/>
      </c>
      <c r="BD11" s="61" t="str">
        <f t="shared" si="1"/>
        <v/>
      </c>
      <c r="BE11" s="62" t="str">
        <f t="shared" si="1"/>
        <v/>
      </c>
      <c r="BF11" s="60">
        <f t="shared" si="7"/>
        <v>1</v>
      </c>
      <c r="BG11" s="61">
        <f t="shared" si="9"/>
        <v>1</v>
      </c>
      <c r="BH11" s="61">
        <f t="shared" si="12"/>
        <v>1</v>
      </c>
      <c r="BI11" s="61" t="str">
        <f t="shared" ref="BI11:BI42" si="16">IF(F11="","",IF(LEFT(Q11,LEN(F11))=F11,1,0))</f>
        <v/>
      </c>
      <c r="BJ11" s="61">
        <f t="shared" si="13"/>
        <v>1</v>
      </c>
      <c r="BK11" s="61">
        <f t="shared" si="13"/>
        <v>1</v>
      </c>
      <c r="BL11" s="61">
        <f t="shared" ref="BL11:BL33" si="17">IF(I11="","",IF(LEFT(T11,LEN(I11))=I11,1,0))</f>
        <v>1</v>
      </c>
      <c r="BM11" s="61">
        <f t="shared" si="14"/>
        <v>1</v>
      </c>
      <c r="BN11" s="61" t="str">
        <f t="shared" si="15"/>
        <v/>
      </c>
      <c r="BO11" s="61" t="str">
        <f t="shared" si="10"/>
        <v/>
      </c>
      <c r="BP11" s="62" t="str">
        <f t="shared" si="11"/>
        <v/>
      </c>
      <c r="BQ11" s="10"/>
      <c r="BR11" s="352"/>
      <c r="BS11" s="45" t="s">
        <v>1013</v>
      </c>
      <c r="BT11" s="62">
        <v>42</v>
      </c>
      <c r="BV11" s="60" t="s">
        <v>118</v>
      </c>
      <c r="BW11" s="324">
        <f>BJ150</f>
        <v>1</v>
      </c>
      <c r="BY11" s="412" t="s">
        <v>117</v>
      </c>
      <c r="BZ11" s="405">
        <v>1</v>
      </c>
      <c r="CA11" s="405">
        <v>1</v>
      </c>
      <c r="CB11" s="418">
        <f t="shared" si="5"/>
        <v>0</v>
      </c>
      <c r="CC11" s="349"/>
      <c r="CE11" s="348"/>
      <c r="CI11" s="60" t="s">
        <v>118</v>
      </c>
      <c r="CJ11" s="403">
        <f>AC152</f>
        <v>0.1736111111111111</v>
      </c>
      <c r="CL11" s="427" t="s">
        <v>117</v>
      </c>
      <c r="CM11" s="301">
        <v>0</v>
      </c>
      <c r="CN11" s="301">
        <v>0</v>
      </c>
      <c r="CO11" s="324">
        <f t="shared" si="6"/>
        <v>0</v>
      </c>
      <c r="CP11" s="349"/>
    </row>
    <row r="12" spans="2:94" s="11" customFormat="1" ht="13.5" thickBot="1" x14ac:dyDescent="0.25">
      <c r="B12" s="40" t="s">
        <v>4</v>
      </c>
      <c r="C12" s="2" t="s">
        <v>125</v>
      </c>
      <c r="D12" s="2" t="s">
        <v>139</v>
      </c>
      <c r="E12" s="3" t="s">
        <v>136</v>
      </c>
      <c r="F12" s="2" t="s">
        <v>127</v>
      </c>
      <c r="G12" s="3" t="s">
        <v>81</v>
      </c>
      <c r="H12" s="2" t="s">
        <v>84</v>
      </c>
      <c r="I12" s="3" t="s">
        <v>84</v>
      </c>
      <c r="J12" s="2" t="s">
        <v>144</v>
      </c>
      <c r="K12" s="3" t="s">
        <v>57</v>
      </c>
      <c r="L12" s="3" t="s">
        <v>72</v>
      </c>
      <c r="M12" s="27"/>
      <c r="N12" s="41" t="s">
        <v>85</v>
      </c>
      <c r="O12" s="42" t="s">
        <v>240</v>
      </c>
      <c r="P12" s="42" t="s">
        <v>252</v>
      </c>
      <c r="Q12" s="42" t="s">
        <v>89</v>
      </c>
      <c r="R12" s="42" t="s">
        <v>925</v>
      </c>
      <c r="S12" s="42" t="s">
        <v>88</v>
      </c>
      <c r="T12" s="42" t="s">
        <v>88</v>
      </c>
      <c r="U12" s="42" t="s">
        <v>90</v>
      </c>
      <c r="V12" s="42" t="s">
        <v>92</v>
      </c>
      <c r="W12" s="42" t="s">
        <v>89</v>
      </c>
      <c r="X12" s="93"/>
      <c r="Y12" s="30" t="s">
        <v>85</v>
      </c>
      <c r="Z12" s="28" t="s">
        <v>240</v>
      </c>
      <c r="AA12" s="28" t="s">
        <v>252</v>
      </c>
      <c r="AB12" s="28" t="s">
        <v>89</v>
      </c>
      <c r="AC12" s="42" t="s">
        <v>925</v>
      </c>
      <c r="AD12" s="28" t="s">
        <v>88</v>
      </c>
      <c r="AE12" s="28" t="s">
        <v>88</v>
      </c>
      <c r="AF12" s="28" t="s">
        <v>90</v>
      </c>
      <c r="AG12" s="28" t="s">
        <v>92</v>
      </c>
      <c r="AH12" s="28" t="s">
        <v>89</v>
      </c>
      <c r="AI12" s="31"/>
      <c r="AJ12" s="57">
        <f t="shared" si="3"/>
        <v>1</v>
      </c>
      <c r="AK12" s="92">
        <f t="shared" si="0"/>
        <v>1</v>
      </c>
      <c r="AL12" s="92">
        <f t="shared" si="0"/>
        <v>1</v>
      </c>
      <c r="AM12" s="92">
        <f t="shared" si="0"/>
        <v>1</v>
      </c>
      <c r="AN12" s="92">
        <f t="shared" si="0"/>
        <v>1</v>
      </c>
      <c r="AO12" s="92">
        <f t="shared" si="0"/>
        <v>1</v>
      </c>
      <c r="AP12" s="92">
        <f t="shared" si="0"/>
        <v>1</v>
      </c>
      <c r="AQ12" s="92">
        <f t="shared" si="0"/>
        <v>1</v>
      </c>
      <c r="AR12" s="92">
        <f t="shared" si="0"/>
        <v>1</v>
      </c>
      <c r="AS12" s="92">
        <f t="shared" si="0"/>
        <v>1</v>
      </c>
      <c r="AT12" s="97" t="str">
        <f t="shared" si="0"/>
        <v/>
      </c>
      <c r="AU12" s="92">
        <f t="shared" si="4"/>
        <v>1</v>
      </c>
      <c r="AV12" s="61">
        <f t="shared" si="1"/>
        <v>1</v>
      </c>
      <c r="AW12" s="61">
        <f t="shared" si="1"/>
        <v>1</v>
      </c>
      <c r="AX12" s="61">
        <f t="shared" si="1"/>
        <v>1</v>
      </c>
      <c r="AY12" s="61">
        <f t="shared" si="1"/>
        <v>1</v>
      </c>
      <c r="AZ12" s="61">
        <f t="shared" si="1"/>
        <v>1</v>
      </c>
      <c r="BA12" s="61">
        <f t="shared" si="1"/>
        <v>1</v>
      </c>
      <c r="BB12" s="61">
        <f t="shared" si="1"/>
        <v>1</v>
      </c>
      <c r="BC12" s="61">
        <f t="shared" si="1"/>
        <v>1</v>
      </c>
      <c r="BD12" s="61">
        <f t="shared" si="1"/>
        <v>1</v>
      </c>
      <c r="BE12" s="62" t="str">
        <f t="shared" si="1"/>
        <v/>
      </c>
      <c r="BF12" s="60">
        <f t="shared" si="7"/>
        <v>1</v>
      </c>
      <c r="BG12" s="61">
        <f t="shared" si="9"/>
        <v>1</v>
      </c>
      <c r="BH12" s="61">
        <f t="shared" si="12"/>
        <v>1</v>
      </c>
      <c r="BI12" s="61">
        <f t="shared" si="16"/>
        <v>1</v>
      </c>
      <c r="BJ12" s="61">
        <f t="shared" si="13"/>
        <v>1</v>
      </c>
      <c r="BK12" s="61">
        <f t="shared" si="13"/>
        <v>1</v>
      </c>
      <c r="BL12" s="61">
        <f t="shared" si="17"/>
        <v>1</v>
      </c>
      <c r="BM12" s="61">
        <f t="shared" si="14"/>
        <v>1</v>
      </c>
      <c r="BN12" s="61">
        <f t="shared" si="15"/>
        <v>1</v>
      </c>
      <c r="BO12" s="61">
        <f t="shared" si="10"/>
        <v>1</v>
      </c>
      <c r="BP12" s="62" t="str">
        <f t="shared" si="11"/>
        <v/>
      </c>
      <c r="BQ12" s="10"/>
      <c r="BR12" s="352"/>
      <c r="BS12" s="55" t="s">
        <v>1015</v>
      </c>
      <c r="BT12" s="67">
        <v>6</v>
      </c>
      <c r="BV12" s="60" t="s">
        <v>115</v>
      </c>
      <c r="BW12" s="324">
        <f>BK150</f>
        <v>0.98888888888888893</v>
      </c>
      <c r="BY12" s="412" t="s">
        <v>118</v>
      </c>
      <c r="BZ12" s="405">
        <v>1</v>
      </c>
      <c r="CA12" s="405">
        <v>1</v>
      </c>
      <c r="CB12" s="418">
        <f t="shared" si="5"/>
        <v>0</v>
      </c>
      <c r="CC12" s="349"/>
      <c r="CE12" s="348"/>
      <c r="CI12" s="60" t="s">
        <v>115</v>
      </c>
      <c r="CJ12" s="403">
        <f>AD152</f>
        <v>0</v>
      </c>
      <c r="CL12" s="427" t="s">
        <v>118</v>
      </c>
      <c r="CM12" s="301">
        <v>0.18055555555555555</v>
      </c>
      <c r="CN12" s="301">
        <v>0.1736111111111111</v>
      </c>
      <c r="CO12" s="324">
        <f t="shared" si="6"/>
        <v>-6.9444444444444475E-3</v>
      </c>
      <c r="CP12" s="349"/>
    </row>
    <row r="13" spans="2:94" s="9" customFormat="1" x14ac:dyDescent="0.2">
      <c r="B13" s="45"/>
      <c r="C13" s="2" t="s">
        <v>141</v>
      </c>
      <c r="D13" s="2" t="s">
        <v>142</v>
      </c>
      <c r="E13" s="2" t="s">
        <v>143</v>
      </c>
      <c r="F13" s="2" t="s">
        <v>127</v>
      </c>
      <c r="G13" s="3" t="s">
        <v>126</v>
      </c>
      <c r="H13" s="2" t="s">
        <v>134</v>
      </c>
      <c r="I13" s="3" t="s">
        <v>145</v>
      </c>
      <c r="J13" s="3" t="s">
        <v>123</v>
      </c>
      <c r="K13" s="2"/>
      <c r="L13" s="2"/>
      <c r="M13" s="27"/>
      <c r="N13" s="41" t="s">
        <v>141</v>
      </c>
      <c r="O13" s="42" t="s">
        <v>142</v>
      </c>
      <c r="P13" s="42" t="s">
        <v>164</v>
      </c>
      <c r="Q13" s="42" t="s">
        <v>89</v>
      </c>
      <c r="R13" s="42" t="s">
        <v>926</v>
      </c>
      <c r="S13" s="42" t="s">
        <v>839</v>
      </c>
      <c r="T13" s="42" t="s">
        <v>80</v>
      </c>
      <c r="U13" s="42" t="s">
        <v>81</v>
      </c>
      <c r="V13" s="43"/>
      <c r="W13" s="43"/>
      <c r="X13" s="93"/>
      <c r="Y13" s="30" t="s">
        <v>141</v>
      </c>
      <c r="Z13" s="28" t="s">
        <v>142</v>
      </c>
      <c r="AA13" s="28" t="s">
        <v>164</v>
      </c>
      <c r="AB13" s="28" t="s">
        <v>89</v>
      </c>
      <c r="AC13" s="42" t="s">
        <v>926</v>
      </c>
      <c r="AD13" s="28" t="s">
        <v>839</v>
      </c>
      <c r="AE13" s="28" t="s">
        <v>80</v>
      </c>
      <c r="AF13" s="28" t="s">
        <v>81</v>
      </c>
      <c r="AG13" s="29"/>
      <c r="AH13" s="29"/>
      <c r="AI13" s="31"/>
      <c r="AJ13" s="57">
        <f t="shared" si="3"/>
        <v>1</v>
      </c>
      <c r="AK13" s="92">
        <f t="shared" si="0"/>
        <v>1</v>
      </c>
      <c r="AL13" s="92">
        <f t="shared" si="0"/>
        <v>1</v>
      </c>
      <c r="AM13" s="92">
        <f t="shared" si="0"/>
        <v>1</v>
      </c>
      <c r="AN13" s="92">
        <f t="shared" si="0"/>
        <v>1</v>
      </c>
      <c r="AO13" s="92">
        <f t="shared" si="0"/>
        <v>1</v>
      </c>
      <c r="AP13" s="92">
        <f t="shared" si="0"/>
        <v>1</v>
      </c>
      <c r="AQ13" s="92">
        <f t="shared" si="0"/>
        <v>1</v>
      </c>
      <c r="AR13" s="92" t="str">
        <f t="shared" si="0"/>
        <v/>
      </c>
      <c r="AS13" s="92" t="str">
        <f t="shared" si="0"/>
        <v/>
      </c>
      <c r="AT13" s="97" t="str">
        <f t="shared" si="0"/>
        <v/>
      </c>
      <c r="AU13" s="92">
        <f t="shared" si="4"/>
        <v>1</v>
      </c>
      <c r="AV13" s="61">
        <f t="shared" si="1"/>
        <v>1</v>
      </c>
      <c r="AW13" s="61">
        <f t="shared" si="1"/>
        <v>1</v>
      </c>
      <c r="AX13" s="58">
        <f t="shared" si="1"/>
        <v>1</v>
      </c>
      <c r="AY13" s="58">
        <f t="shared" si="1"/>
        <v>1</v>
      </c>
      <c r="AZ13" s="61">
        <f t="shared" si="1"/>
        <v>0</v>
      </c>
      <c r="BA13" s="61">
        <f t="shared" si="1"/>
        <v>1</v>
      </c>
      <c r="BB13" s="58">
        <f t="shared" si="1"/>
        <v>1</v>
      </c>
      <c r="BC13" s="58" t="str">
        <f t="shared" si="1"/>
        <v/>
      </c>
      <c r="BD13" s="58" t="str">
        <f t="shared" si="1"/>
        <v/>
      </c>
      <c r="BE13" s="59" t="str">
        <f t="shared" si="1"/>
        <v/>
      </c>
      <c r="BF13" s="57">
        <f t="shared" si="7"/>
        <v>1</v>
      </c>
      <c r="BG13" s="61">
        <f t="shared" si="9"/>
        <v>1</v>
      </c>
      <c r="BH13" s="61">
        <f t="shared" si="12"/>
        <v>1</v>
      </c>
      <c r="BI13" s="58">
        <f t="shared" si="16"/>
        <v>1</v>
      </c>
      <c r="BJ13" s="58">
        <f t="shared" ref="BJ13:BJ33" si="18">IF(G13="","",IF(LEFT(R13,LEN(G13))=G13,1,0))</f>
        <v>1</v>
      </c>
      <c r="BK13" s="61">
        <v>1</v>
      </c>
      <c r="BL13" s="61">
        <f t="shared" si="17"/>
        <v>1</v>
      </c>
      <c r="BM13" s="58">
        <f t="shared" si="14"/>
        <v>1</v>
      </c>
      <c r="BN13" s="58" t="str">
        <f t="shared" si="15"/>
        <v/>
      </c>
      <c r="BO13" s="58" t="str">
        <f t="shared" si="10"/>
        <v/>
      </c>
      <c r="BP13" s="59" t="str">
        <f t="shared" si="11"/>
        <v/>
      </c>
      <c r="BR13" s="346"/>
      <c r="BS13" s="12"/>
      <c r="BT13" s="12"/>
      <c r="BV13" s="60" t="s">
        <v>116</v>
      </c>
      <c r="BW13" s="324">
        <f>BL150</f>
        <v>1</v>
      </c>
      <c r="BY13" s="412" t="s">
        <v>115</v>
      </c>
      <c r="BZ13" s="405">
        <v>0.98888888888888893</v>
      </c>
      <c r="CA13" s="405">
        <v>0.98888888888888893</v>
      </c>
      <c r="CB13" s="418">
        <f t="shared" si="5"/>
        <v>0</v>
      </c>
      <c r="CC13" s="347"/>
      <c r="CE13" s="346"/>
      <c r="CI13" s="60" t="s">
        <v>116</v>
      </c>
      <c r="CJ13" s="403">
        <f>AE152</f>
        <v>4.1666666666666664E-2</v>
      </c>
      <c r="CL13" s="427" t="s">
        <v>115</v>
      </c>
      <c r="CM13" s="301">
        <v>0</v>
      </c>
      <c r="CN13" s="301">
        <v>0</v>
      </c>
      <c r="CO13" s="324">
        <f t="shared" si="6"/>
        <v>0</v>
      </c>
      <c r="CP13" s="347"/>
    </row>
    <row r="14" spans="2:94" s="13" customFormat="1" x14ac:dyDescent="0.2">
      <c r="B14" s="40" t="s">
        <v>5</v>
      </c>
      <c r="C14" s="2" t="s">
        <v>147</v>
      </c>
      <c r="D14" s="2" t="s">
        <v>149</v>
      </c>
      <c r="E14" s="3" t="s">
        <v>134</v>
      </c>
      <c r="F14" s="2" t="s">
        <v>127</v>
      </c>
      <c r="G14" s="2" t="s">
        <v>150</v>
      </c>
      <c r="H14" s="2" t="s">
        <v>125</v>
      </c>
      <c r="I14" s="3" t="s">
        <v>134</v>
      </c>
      <c r="J14" s="3" t="s">
        <v>125</v>
      </c>
      <c r="K14" s="2"/>
      <c r="L14" s="2"/>
      <c r="M14" s="27"/>
      <c r="N14" s="41" t="s">
        <v>842</v>
      </c>
      <c r="O14" s="42" t="s">
        <v>843</v>
      </c>
      <c r="P14" s="42" t="s">
        <v>95</v>
      </c>
      <c r="Q14" s="42" t="s">
        <v>89</v>
      </c>
      <c r="R14" s="42" t="s">
        <v>150</v>
      </c>
      <c r="S14" s="42" t="s">
        <v>85</v>
      </c>
      <c r="T14" s="42" t="s">
        <v>95</v>
      </c>
      <c r="U14" s="42" t="s">
        <v>85</v>
      </c>
      <c r="V14" s="43"/>
      <c r="W14" s="43"/>
      <c r="X14" s="94" t="s">
        <v>85</v>
      </c>
      <c r="Y14" s="30" t="s">
        <v>842</v>
      </c>
      <c r="Z14" s="28" t="s">
        <v>843</v>
      </c>
      <c r="AA14" s="28" t="s">
        <v>95</v>
      </c>
      <c r="AB14" s="28" t="s">
        <v>89</v>
      </c>
      <c r="AC14" s="28" t="s">
        <v>150</v>
      </c>
      <c r="AD14" s="28" t="s">
        <v>85</v>
      </c>
      <c r="AE14" s="28" t="s">
        <v>95</v>
      </c>
      <c r="AF14" s="28" t="s">
        <v>85</v>
      </c>
      <c r="AG14" s="29"/>
      <c r="AH14" s="29"/>
      <c r="AI14" s="32" t="s">
        <v>85</v>
      </c>
      <c r="AJ14" s="57">
        <f t="shared" si="3"/>
        <v>1</v>
      </c>
      <c r="AK14" s="92">
        <f t="shared" si="0"/>
        <v>1</v>
      </c>
      <c r="AL14" s="92">
        <f t="shared" si="0"/>
        <v>1</v>
      </c>
      <c r="AM14" s="92">
        <f t="shared" si="0"/>
        <v>1</v>
      </c>
      <c r="AN14" s="92">
        <f t="shared" si="0"/>
        <v>1</v>
      </c>
      <c r="AO14" s="92">
        <f t="shared" si="0"/>
        <v>1</v>
      </c>
      <c r="AP14" s="92">
        <f t="shared" si="0"/>
        <v>1</v>
      </c>
      <c r="AQ14" s="92">
        <f t="shared" si="0"/>
        <v>1</v>
      </c>
      <c r="AR14" s="92" t="str">
        <f t="shared" si="0"/>
        <v/>
      </c>
      <c r="AS14" s="92" t="str">
        <f t="shared" si="0"/>
        <v/>
      </c>
      <c r="AT14" s="97">
        <f t="shared" si="0"/>
        <v>1</v>
      </c>
      <c r="AU14" s="92">
        <f t="shared" si="4"/>
        <v>1</v>
      </c>
      <c r="AV14" s="61">
        <f t="shared" si="1"/>
        <v>1</v>
      </c>
      <c r="AW14" s="61">
        <f t="shared" si="1"/>
        <v>1</v>
      </c>
      <c r="AX14" s="64">
        <f t="shared" si="1"/>
        <v>1</v>
      </c>
      <c r="AY14" s="64">
        <f t="shared" si="1"/>
        <v>1</v>
      </c>
      <c r="AZ14" s="61">
        <f t="shared" si="1"/>
        <v>1</v>
      </c>
      <c r="BA14" s="61">
        <f t="shared" si="1"/>
        <v>1</v>
      </c>
      <c r="BB14" s="64">
        <f t="shared" si="1"/>
        <v>1</v>
      </c>
      <c r="BC14" s="64" t="str">
        <f t="shared" si="1"/>
        <v/>
      </c>
      <c r="BD14" s="64" t="str">
        <f t="shared" si="1"/>
        <v/>
      </c>
      <c r="BE14" s="65" t="str">
        <f t="shared" si="1"/>
        <v/>
      </c>
      <c r="BF14" s="63">
        <f t="shared" si="7"/>
        <v>1</v>
      </c>
      <c r="BG14" s="61">
        <f t="shared" si="9"/>
        <v>1</v>
      </c>
      <c r="BH14" s="61">
        <f t="shared" si="12"/>
        <v>1</v>
      </c>
      <c r="BI14" s="64">
        <f t="shared" si="16"/>
        <v>1</v>
      </c>
      <c r="BJ14" s="64">
        <f t="shared" si="18"/>
        <v>1</v>
      </c>
      <c r="BK14" s="61">
        <f t="shared" ref="BK14:BK20" si="19">IF(H14="","",IF(LEFT(S14,LEN(H14))=H14,1,0))</f>
        <v>1</v>
      </c>
      <c r="BL14" s="61">
        <f t="shared" si="17"/>
        <v>1</v>
      </c>
      <c r="BM14" s="64">
        <f t="shared" si="14"/>
        <v>1</v>
      </c>
      <c r="BN14" s="64" t="str">
        <f t="shared" si="15"/>
        <v/>
      </c>
      <c r="BO14" s="64" t="str">
        <f t="shared" si="10"/>
        <v/>
      </c>
      <c r="BP14" s="65" t="str">
        <f t="shared" si="11"/>
        <v/>
      </c>
      <c r="BQ14" s="12"/>
      <c r="BR14" s="354"/>
      <c r="BS14" s="9"/>
      <c r="BT14" s="9"/>
      <c r="BV14" s="60" t="s">
        <v>111</v>
      </c>
      <c r="BW14" s="324">
        <f>BM150</f>
        <v>0.98245614035087714</v>
      </c>
      <c r="BY14" s="412" t="s">
        <v>116</v>
      </c>
      <c r="BZ14" s="405">
        <v>1</v>
      </c>
      <c r="CA14" s="405">
        <v>1</v>
      </c>
      <c r="CB14" s="418">
        <f t="shared" si="5"/>
        <v>0</v>
      </c>
      <c r="CC14" s="351"/>
      <c r="CE14" s="350"/>
      <c r="CI14" s="60" t="s">
        <v>111</v>
      </c>
      <c r="CJ14" s="403">
        <f>AF152</f>
        <v>4.8611111111111112E-2</v>
      </c>
      <c r="CL14" s="427" t="s">
        <v>116</v>
      </c>
      <c r="CM14" s="301">
        <v>4.1666666666666664E-2</v>
      </c>
      <c r="CN14" s="301">
        <v>4.1666666666666664E-2</v>
      </c>
      <c r="CO14" s="324">
        <f t="shared" si="6"/>
        <v>0</v>
      </c>
      <c r="CP14" s="351"/>
    </row>
    <row r="15" spans="2:94" s="10" customFormat="1" x14ac:dyDescent="0.2">
      <c r="B15" s="45"/>
      <c r="C15" s="2" t="s">
        <v>146</v>
      </c>
      <c r="D15" s="2" t="s">
        <v>148</v>
      </c>
      <c r="E15" s="2" t="s">
        <v>143</v>
      </c>
      <c r="F15" s="2" t="s">
        <v>127</v>
      </c>
      <c r="G15" s="2" t="s">
        <v>123</v>
      </c>
      <c r="H15" s="2" t="s">
        <v>122</v>
      </c>
      <c r="I15" s="2" t="s">
        <v>136</v>
      </c>
      <c r="J15" s="3" t="s">
        <v>139</v>
      </c>
      <c r="K15" s="2"/>
      <c r="L15" s="2"/>
      <c r="M15" s="27"/>
      <c r="N15" s="41" t="s">
        <v>230</v>
      </c>
      <c r="O15" s="42" t="s">
        <v>205</v>
      </c>
      <c r="P15" s="42" t="s">
        <v>164</v>
      </c>
      <c r="Q15" s="42" t="s">
        <v>89</v>
      </c>
      <c r="R15" s="42" t="s">
        <v>81</v>
      </c>
      <c r="S15" s="42" t="s">
        <v>167</v>
      </c>
      <c r="T15" s="42" t="s">
        <v>252</v>
      </c>
      <c r="U15" s="42" t="s">
        <v>240</v>
      </c>
      <c r="V15" s="43"/>
      <c r="W15" s="43"/>
      <c r="X15" s="94" t="s">
        <v>833</v>
      </c>
      <c r="Y15" s="30" t="s">
        <v>230</v>
      </c>
      <c r="Z15" s="28" t="s">
        <v>205</v>
      </c>
      <c r="AA15" s="28" t="s">
        <v>164</v>
      </c>
      <c r="AB15" s="28" t="s">
        <v>89</v>
      </c>
      <c r="AC15" s="28" t="s">
        <v>81</v>
      </c>
      <c r="AD15" s="28" t="s">
        <v>167</v>
      </c>
      <c r="AE15" s="28" t="s">
        <v>252</v>
      </c>
      <c r="AF15" s="28" t="s">
        <v>240</v>
      </c>
      <c r="AG15" s="29"/>
      <c r="AH15" s="29"/>
      <c r="AI15" s="32" t="s">
        <v>833</v>
      </c>
      <c r="AJ15" s="57">
        <f t="shared" si="3"/>
        <v>1</v>
      </c>
      <c r="AK15" s="92">
        <f t="shared" si="0"/>
        <v>1</v>
      </c>
      <c r="AL15" s="92">
        <f t="shared" si="0"/>
        <v>1</v>
      </c>
      <c r="AM15" s="92">
        <f t="shared" si="0"/>
        <v>1</v>
      </c>
      <c r="AN15" s="92">
        <f t="shared" si="0"/>
        <v>1</v>
      </c>
      <c r="AO15" s="92">
        <f t="shared" si="0"/>
        <v>1</v>
      </c>
      <c r="AP15" s="92">
        <f t="shared" si="0"/>
        <v>1</v>
      </c>
      <c r="AQ15" s="92">
        <f t="shared" si="0"/>
        <v>1</v>
      </c>
      <c r="AR15" s="92" t="str">
        <f t="shared" si="0"/>
        <v/>
      </c>
      <c r="AS15" s="92" t="str">
        <f t="shared" si="0"/>
        <v/>
      </c>
      <c r="AT15" s="97">
        <f t="shared" si="0"/>
        <v>1</v>
      </c>
      <c r="AU15" s="92">
        <f t="shared" si="4"/>
        <v>1</v>
      </c>
      <c r="AV15" s="61">
        <f t="shared" si="1"/>
        <v>1</v>
      </c>
      <c r="AW15" s="61">
        <f t="shared" si="1"/>
        <v>1</v>
      </c>
      <c r="AX15" s="61">
        <f t="shared" si="1"/>
        <v>1</v>
      </c>
      <c r="AY15" s="61">
        <f t="shared" si="1"/>
        <v>1</v>
      </c>
      <c r="AZ15" s="61">
        <f t="shared" si="1"/>
        <v>1</v>
      </c>
      <c r="BA15" s="61">
        <f t="shared" si="1"/>
        <v>1</v>
      </c>
      <c r="BB15" s="64">
        <f t="shared" si="1"/>
        <v>1</v>
      </c>
      <c r="BC15" s="61" t="str">
        <f t="shared" si="1"/>
        <v/>
      </c>
      <c r="BD15" s="61" t="str">
        <f t="shared" si="1"/>
        <v/>
      </c>
      <c r="BE15" s="62" t="str">
        <f t="shared" si="1"/>
        <v/>
      </c>
      <c r="BF15" s="60">
        <f t="shared" si="7"/>
        <v>1</v>
      </c>
      <c r="BG15" s="61">
        <f t="shared" si="9"/>
        <v>1</v>
      </c>
      <c r="BH15" s="61">
        <f t="shared" si="12"/>
        <v>1</v>
      </c>
      <c r="BI15" s="61">
        <f t="shared" si="16"/>
        <v>1</v>
      </c>
      <c r="BJ15" s="61">
        <f t="shared" si="18"/>
        <v>1</v>
      </c>
      <c r="BK15" s="61">
        <f t="shared" si="19"/>
        <v>1</v>
      </c>
      <c r="BL15" s="61">
        <f t="shared" si="17"/>
        <v>1</v>
      </c>
      <c r="BM15" s="64">
        <f t="shared" si="14"/>
        <v>1</v>
      </c>
      <c r="BN15" s="61" t="str">
        <f t="shared" si="15"/>
        <v/>
      </c>
      <c r="BO15" s="61" t="str">
        <f t="shared" si="10"/>
        <v/>
      </c>
      <c r="BP15" s="62" t="str">
        <f t="shared" si="11"/>
        <v/>
      </c>
      <c r="BR15" s="352"/>
      <c r="BS15" s="13"/>
      <c r="BT15" s="13"/>
      <c r="BV15" s="60" t="s">
        <v>112</v>
      </c>
      <c r="BW15" s="324">
        <f>BN150</f>
        <v>0.95348837209302328</v>
      </c>
      <c r="BY15" s="412" t="s">
        <v>111</v>
      </c>
      <c r="BZ15" s="405">
        <v>0.99122807017543857</v>
      </c>
      <c r="CA15" s="405">
        <v>0.98245614035087714</v>
      </c>
      <c r="CB15" s="418">
        <f t="shared" si="5"/>
        <v>-8.7719298245614308E-3</v>
      </c>
      <c r="CC15" s="353"/>
      <c r="CE15" s="352"/>
      <c r="CI15" s="60" t="s">
        <v>112</v>
      </c>
      <c r="CJ15" s="403">
        <f>AG152</f>
        <v>0</v>
      </c>
      <c r="CL15" s="427" t="s">
        <v>111</v>
      </c>
      <c r="CM15" s="301">
        <v>4.8611111111111112E-2</v>
      </c>
      <c r="CN15" s="301">
        <v>4.8611111111111112E-2</v>
      </c>
      <c r="CO15" s="324">
        <f t="shared" si="6"/>
        <v>0</v>
      </c>
      <c r="CP15" s="353"/>
    </row>
    <row r="16" spans="2:94" s="10" customFormat="1" x14ac:dyDescent="0.2">
      <c r="B16" s="40" t="s">
        <v>6</v>
      </c>
      <c r="C16" s="3" t="s">
        <v>125</v>
      </c>
      <c r="D16" s="3" t="s">
        <v>131</v>
      </c>
      <c r="E16" s="3" t="s">
        <v>131</v>
      </c>
      <c r="F16" s="2" t="s">
        <v>127</v>
      </c>
      <c r="G16" s="2" t="s">
        <v>123</v>
      </c>
      <c r="H16" s="2" t="s">
        <v>84</v>
      </c>
      <c r="I16" s="2" t="s">
        <v>80</v>
      </c>
      <c r="J16" s="2" t="s">
        <v>126</v>
      </c>
      <c r="K16" s="2"/>
      <c r="L16" s="2"/>
      <c r="M16" s="27"/>
      <c r="N16" s="41" t="s">
        <v>85</v>
      </c>
      <c r="O16" s="42" t="s">
        <v>256</v>
      </c>
      <c r="P16" s="42" t="s">
        <v>256</v>
      </c>
      <c r="Q16" s="42" t="s">
        <v>89</v>
      </c>
      <c r="R16" s="42" t="s">
        <v>81</v>
      </c>
      <c r="S16" s="42" t="s">
        <v>88</v>
      </c>
      <c r="T16" s="42" t="s">
        <v>80</v>
      </c>
      <c r="U16" s="42" t="s">
        <v>82</v>
      </c>
      <c r="V16" s="43"/>
      <c r="W16" s="42" t="s">
        <v>89</v>
      </c>
      <c r="X16" s="93"/>
      <c r="Y16" s="30" t="s">
        <v>85</v>
      </c>
      <c r="Z16" s="28" t="s">
        <v>256</v>
      </c>
      <c r="AA16" s="28" t="s">
        <v>256</v>
      </c>
      <c r="AB16" s="28" t="s">
        <v>89</v>
      </c>
      <c r="AC16" s="28" t="s">
        <v>81</v>
      </c>
      <c r="AD16" s="28" t="s">
        <v>88</v>
      </c>
      <c r="AE16" s="28" t="s">
        <v>80</v>
      </c>
      <c r="AF16" s="28" t="s">
        <v>82</v>
      </c>
      <c r="AG16" s="29"/>
      <c r="AH16" s="28" t="s">
        <v>89</v>
      </c>
      <c r="AI16" s="31"/>
      <c r="AJ16" s="57">
        <f t="shared" si="3"/>
        <v>1</v>
      </c>
      <c r="AK16" s="92">
        <f t="shared" si="0"/>
        <v>1</v>
      </c>
      <c r="AL16" s="92">
        <f t="shared" si="0"/>
        <v>1</v>
      </c>
      <c r="AM16" s="92">
        <f t="shared" si="0"/>
        <v>1</v>
      </c>
      <c r="AN16" s="92">
        <f t="shared" si="0"/>
        <v>1</v>
      </c>
      <c r="AO16" s="92">
        <f t="shared" si="0"/>
        <v>1</v>
      </c>
      <c r="AP16" s="92">
        <f t="shared" si="0"/>
        <v>1</v>
      </c>
      <c r="AQ16" s="92">
        <f t="shared" si="0"/>
        <v>1</v>
      </c>
      <c r="AR16" s="92" t="str">
        <f t="shared" si="0"/>
        <v/>
      </c>
      <c r="AS16" s="92">
        <f t="shared" si="0"/>
        <v>1</v>
      </c>
      <c r="AT16" s="97" t="str">
        <f t="shared" si="0"/>
        <v/>
      </c>
      <c r="AU16" s="92">
        <f t="shared" si="4"/>
        <v>1</v>
      </c>
      <c r="AV16" s="61">
        <f t="shared" si="1"/>
        <v>1</v>
      </c>
      <c r="AW16" s="61">
        <f t="shared" si="1"/>
        <v>1</v>
      </c>
      <c r="AX16" s="61">
        <f t="shared" si="1"/>
        <v>1</v>
      </c>
      <c r="AY16" s="61">
        <f t="shared" si="1"/>
        <v>1</v>
      </c>
      <c r="AZ16" s="61">
        <f t="shared" si="1"/>
        <v>1</v>
      </c>
      <c r="BA16" s="61">
        <f t="shared" si="1"/>
        <v>1</v>
      </c>
      <c r="BB16" s="64">
        <f t="shared" si="1"/>
        <v>1</v>
      </c>
      <c r="BC16" s="61" t="str">
        <f t="shared" si="1"/>
        <v/>
      </c>
      <c r="BD16" s="61" t="str">
        <f t="shared" si="1"/>
        <v/>
      </c>
      <c r="BE16" s="62" t="str">
        <f t="shared" si="1"/>
        <v/>
      </c>
      <c r="BF16" s="60">
        <f t="shared" si="7"/>
        <v>1</v>
      </c>
      <c r="BG16" s="61">
        <f t="shared" si="9"/>
        <v>1</v>
      </c>
      <c r="BH16" s="61">
        <f t="shared" si="12"/>
        <v>1</v>
      </c>
      <c r="BI16" s="61">
        <f t="shared" si="16"/>
        <v>1</v>
      </c>
      <c r="BJ16" s="61">
        <f t="shared" si="18"/>
        <v>1</v>
      </c>
      <c r="BK16" s="61">
        <f t="shared" si="19"/>
        <v>1</v>
      </c>
      <c r="BL16" s="61">
        <f t="shared" si="17"/>
        <v>1</v>
      </c>
      <c r="BM16" s="64">
        <f t="shared" si="14"/>
        <v>1</v>
      </c>
      <c r="BN16" s="61" t="str">
        <f t="shared" si="15"/>
        <v/>
      </c>
      <c r="BO16" s="61" t="str">
        <f t="shared" si="10"/>
        <v/>
      </c>
      <c r="BP16" s="62" t="str">
        <f t="shared" si="11"/>
        <v/>
      </c>
      <c r="BR16" s="352"/>
      <c r="BV16" s="60" t="s">
        <v>113</v>
      </c>
      <c r="BW16" s="324">
        <f>BO150</f>
        <v>1</v>
      </c>
      <c r="BY16" s="412" t="s">
        <v>112</v>
      </c>
      <c r="BZ16" s="405">
        <v>0.97674418604651159</v>
      </c>
      <c r="CA16" s="405">
        <v>0.95348837209302328</v>
      </c>
      <c r="CB16" s="418">
        <f t="shared" si="5"/>
        <v>-2.3255813953488302E-2</v>
      </c>
      <c r="CC16" s="353"/>
      <c r="CE16" s="352"/>
      <c r="CI16" s="60" t="s">
        <v>113</v>
      </c>
      <c r="CJ16" s="403">
        <f>AH152</f>
        <v>0</v>
      </c>
      <c r="CL16" s="427" t="s">
        <v>112</v>
      </c>
      <c r="CM16" s="301">
        <v>0</v>
      </c>
      <c r="CN16" s="301">
        <v>0</v>
      </c>
      <c r="CO16" s="324">
        <f t="shared" si="6"/>
        <v>0</v>
      </c>
      <c r="CP16" s="353"/>
    </row>
    <row r="17" spans="2:94" s="10" customFormat="1" ht="13.5" thickBot="1" x14ac:dyDescent="0.25">
      <c r="B17" s="45"/>
      <c r="C17" s="2" t="s">
        <v>144</v>
      </c>
      <c r="D17" s="2" t="s">
        <v>151</v>
      </c>
      <c r="E17" s="2" t="s">
        <v>152</v>
      </c>
      <c r="F17" s="2" t="s">
        <v>127</v>
      </c>
      <c r="G17" s="2" t="s">
        <v>139</v>
      </c>
      <c r="H17" s="2" t="s">
        <v>84</v>
      </c>
      <c r="I17" s="2" t="s">
        <v>145</v>
      </c>
      <c r="J17" s="3" t="s">
        <v>137</v>
      </c>
      <c r="K17" s="2"/>
      <c r="L17" s="2"/>
      <c r="M17" s="27"/>
      <c r="N17" s="41" t="s">
        <v>833</v>
      </c>
      <c r="O17" s="42" t="s">
        <v>171</v>
      </c>
      <c r="P17" s="42" t="s">
        <v>844</v>
      </c>
      <c r="Q17" s="42" t="s">
        <v>89</v>
      </c>
      <c r="R17" s="42" t="s">
        <v>240</v>
      </c>
      <c r="S17" s="42" t="s">
        <v>88</v>
      </c>
      <c r="T17" s="42" t="s">
        <v>80</v>
      </c>
      <c r="U17" s="42" t="s">
        <v>840</v>
      </c>
      <c r="V17" s="43"/>
      <c r="W17" s="42" t="s">
        <v>833</v>
      </c>
      <c r="X17" s="93"/>
      <c r="Y17" s="30" t="s">
        <v>833</v>
      </c>
      <c r="Z17" s="28" t="s">
        <v>171</v>
      </c>
      <c r="AA17" s="28" t="s">
        <v>844</v>
      </c>
      <c r="AB17" s="28" t="s">
        <v>89</v>
      </c>
      <c r="AC17" s="28" t="s">
        <v>240</v>
      </c>
      <c r="AD17" s="28" t="s">
        <v>88</v>
      </c>
      <c r="AE17" s="28" t="s">
        <v>80</v>
      </c>
      <c r="AF17" s="28" t="s">
        <v>840</v>
      </c>
      <c r="AG17" s="29"/>
      <c r="AH17" s="28" t="s">
        <v>833</v>
      </c>
      <c r="AI17" s="31"/>
      <c r="AJ17" s="57">
        <f t="shared" si="3"/>
        <v>1</v>
      </c>
      <c r="AK17" s="92">
        <f t="shared" si="0"/>
        <v>1</v>
      </c>
      <c r="AL17" s="92">
        <f t="shared" si="0"/>
        <v>1</v>
      </c>
      <c r="AM17" s="92">
        <f t="shared" si="0"/>
        <v>1</v>
      </c>
      <c r="AN17" s="92">
        <f t="shared" si="0"/>
        <v>1</v>
      </c>
      <c r="AO17" s="92">
        <f t="shared" si="0"/>
        <v>1</v>
      </c>
      <c r="AP17" s="92">
        <f t="shared" si="0"/>
        <v>1</v>
      </c>
      <c r="AQ17" s="92">
        <f t="shared" si="0"/>
        <v>1</v>
      </c>
      <c r="AR17" s="92" t="str">
        <f t="shared" si="0"/>
        <v/>
      </c>
      <c r="AS17" s="92">
        <f t="shared" si="0"/>
        <v>1</v>
      </c>
      <c r="AT17" s="97" t="str">
        <f t="shared" si="0"/>
        <v/>
      </c>
      <c r="AU17" s="92">
        <f t="shared" si="4"/>
        <v>0</v>
      </c>
      <c r="AV17" s="61">
        <f t="shared" si="1"/>
        <v>1</v>
      </c>
      <c r="AW17" s="61">
        <f t="shared" si="1"/>
        <v>0</v>
      </c>
      <c r="AX17" s="61">
        <f t="shared" si="1"/>
        <v>1</v>
      </c>
      <c r="AY17" s="61">
        <f t="shared" si="1"/>
        <v>1</v>
      </c>
      <c r="AZ17" s="61">
        <f t="shared" si="1"/>
        <v>1</v>
      </c>
      <c r="BA17" s="61">
        <f t="shared" si="1"/>
        <v>1</v>
      </c>
      <c r="BB17" s="64">
        <f t="shared" si="1"/>
        <v>1</v>
      </c>
      <c r="BC17" s="61" t="str">
        <f t="shared" si="1"/>
        <v/>
      </c>
      <c r="BD17" s="61" t="str">
        <f t="shared" si="1"/>
        <v/>
      </c>
      <c r="BE17" s="62" t="str">
        <f t="shared" si="1"/>
        <v/>
      </c>
      <c r="BF17" s="60">
        <v>1</v>
      </c>
      <c r="BG17" s="61">
        <f t="shared" si="9"/>
        <v>1</v>
      </c>
      <c r="BH17" s="61">
        <v>1</v>
      </c>
      <c r="BI17" s="61">
        <f t="shared" si="16"/>
        <v>1</v>
      </c>
      <c r="BJ17" s="61">
        <f t="shared" si="18"/>
        <v>1</v>
      </c>
      <c r="BK17" s="61">
        <f t="shared" si="19"/>
        <v>1</v>
      </c>
      <c r="BL17" s="61">
        <f t="shared" si="17"/>
        <v>1</v>
      </c>
      <c r="BM17" s="64">
        <f t="shared" si="14"/>
        <v>1</v>
      </c>
      <c r="BN17" s="61" t="str">
        <f t="shared" si="15"/>
        <v/>
      </c>
      <c r="BO17" s="61" t="str">
        <f t="shared" si="10"/>
        <v/>
      </c>
      <c r="BP17" s="62" t="str">
        <f t="shared" si="11"/>
        <v/>
      </c>
      <c r="BR17" s="352"/>
      <c r="BV17" s="66" t="s">
        <v>114</v>
      </c>
      <c r="BW17" s="325">
        <f>BP150</f>
        <v>1</v>
      </c>
      <c r="BY17" s="412" t="s">
        <v>113</v>
      </c>
      <c r="BZ17" s="405">
        <v>1</v>
      </c>
      <c r="CA17" s="405">
        <v>1</v>
      </c>
      <c r="CB17" s="418">
        <f t="shared" si="5"/>
        <v>0</v>
      </c>
      <c r="CC17" s="353"/>
      <c r="CE17" s="352"/>
      <c r="CI17" s="66" t="s">
        <v>114</v>
      </c>
      <c r="CJ17" s="404">
        <f>AI152</f>
        <v>0</v>
      </c>
      <c r="CL17" s="427" t="s">
        <v>113</v>
      </c>
      <c r="CM17" s="301">
        <v>0</v>
      </c>
      <c r="CN17" s="301">
        <v>0</v>
      </c>
      <c r="CO17" s="324">
        <f t="shared" si="6"/>
        <v>0</v>
      </c>
      <c r="CP17" s="353"/>
    </row>
    <row r="18" spans="2:94" s="9" customFormat="1" ht="13.5" thickBot="1" x14ac:dyDescent="0.25">
      <c r="B18" s="40" t="s">
        <v>7</v>
      </c>
      <c r="C18" s="3" t="s">
        <v>125</v>
      </c>
      <c r="D18" s="3" t="s">
        <v>124</v>
      </c>
      <c r="E18" s="3" t="s">
        <v>136</v>
      </c>
      <c r="F18" s="2" t="s">
        <v>127</v>
      </c>
      <c r="G18" s="2" t="s">
        <v>123</v>
      </c>
      <c r="H18" s="2" t="s">
        <v>122</v>
      </c>
      <c r="I18" s="2" t="s">
        <v>136</v>
      </c>
      <c r="J18" s="3" t="s">
        <v>139</v>
      </c>
      <c r="K18" s="2"/>
      <c r="L18" s="2"/>
      <c r="M18" s="27"/>
      <c r="N18" s="41" t="s">
        <v>85</v>
      </c>
      <c r="O18" s="42" t="s">
        <v>845</v>
      </c>
      <c r="P18" s="42" t="s">
        <v>252</v>
      </c>
      <c r="Q18" s="42" t="s">
        <v>89</v>
      </c>
      <c r="R18" s="42" t="s">
        <v>925</v>
      </c>
      <c r="S18" s="42" t="s">
        <v>167</v>
      </c>
      <c r="T18" s="42" t="s">
        <v>252</v>
      </c>
      <c r="U18" s="42" t="s">
        <v>240</v>
      </c>
      <c r="V18" s="42" t="s">
        <v>92</v>
      </c>
      <c r="W18" s="43"/>
      <c r="X18" s="94" t="s">
        <v>85</v>
      </c>
      <c r="Y18" s="30" t="s">
        <v>85</v>
      </c>
      <c r="Z18" s="28" t="s">
        <v>845</v>
      </c>
      <c r="AA18" s="28" t="s">
        <v>252</v>
      </c>
      <c r="AB18" s="28" t="s">
        <v>89</v>
      </c>
      <c r="AC18" s="42" t="s">
        <v>925</v>
      </c>
      <c r="AD18" s="28" t="s">
        <v>167</v>
      </c>
      <c r="AE18" s="28" t="s">
        <v>252</v>
      </c>
      <c r="AF18" s="28" t="s">
        <v>240</v>
      </c>
      <c r="AG18" s="28" t="s">
        <v>92</v>
      </c>
      <c r="AH18" s="29"/>
      <c r="AI18" s="32" t="s">
        <v>85</v>
      </c>
      <c r="AJ18" s="57">
        <f t="shared" si="3"/>
        <v>1</v>
      </c>
      <c r="AK18" s="92">
        <f t="shared" si="0"/>
        <v>1</v>
      </c>
      <c r="AL18" s="92">
        <f t="shared" si="0"/>
        <v>1</v>
      </c>
      <c r="AM18" s="92">
        <f t="shared" si="0"/>
        <v>1</v>
      </c>
      <c r="AN18" s="92">
        <f t="shared" si="0"/>
        <v>1</v>
      </c>
      <c r="AO18" s="92">
        <f t="shared" si="0"/>
        <v>1</v>
      </c>
      <c r="AP18" s="92">
        <f t="shared" si="0"/>
        <v>1</v>
      </c>
      <c r="AQ18" s="92">
        <f t="shared" si="0"/>
        <v>1</v>
      </c>
      <c r="AR18" s="92">
        <f t="shared" si="0"/>
        <v>1</v>
      </c>
      <c r="AS18" s="92" t="str">
        <f t="shared" si="0"/>
        <v/>
      </c>
      <c r="AT18" s="97">
        <f t="shared" si="0"/>
        <v>1</v>
      </c>
      <c r="AU18" s="92">
        <f t="shared" si="4"/>
        <v>1</v>
      </c>
      <c r="AV18" s="61">
        <f t="shared" si="1"/>
        <v>1</v>
      </c>
      <c r="AW18" s="58">
        <f t="shared" si="1"/>
        <v>1</v>
      </c>
      <c r="AX18" s="58">
        <f t="shared" si="1"/>
        <v>1</v>
      </c>
      <c r="AY18" s="61">
        <f t="shared" si="1"/>
        <v>1</v>
      </c>
      <c r="AZ18" s="61">
        <f t="shared" si="1"/>
        <v>1</v>
      </c>
      <c r="BA18" s="61">
        <f t="shared" si="1"/>
        <v>1</v>
      </c>
      <c r="BB18" s="64">
        <f t="shared" si="1"/>
        <v>1</v>
      </c>
      <c r="BC18" s="58" t="str">
        <f t="shared" si="1"/>
        <v/>
      </c>
      <c r="BD18" s="58" t="str">
        <f t="shared" si="1"/>
        <v/>
      </c>
      <c r="BE18" s="59" t="str">
        <f t="shared" si="1"/>
        <v/>
      </c>
      <c r="BF18" s="57">
        <f t="shared" ref="BF18:BF55" si="20">IF(C18="","",IF(LEFT(N18,LEN(C18))=C18,1,0))</f>
        <v>1</v>
      </c>
      <c r="BG18" s="61">
        <f t="shared" si="9"/>
        <v>1</v>
      </c>
      <c r="BH18" s="58">
        <f t="shared" ref="BH18:BH61" si="21">IF(E18="","",IF(LEFT(P18,LEN(E18))=E18,1,0))</f>
        <v>1</v>
      </c>
      <c r="BI18" s="58">
        <f t="shared" si="16"/>
        <v>1</v>
      </c>
      <c r="BJ18" s="61">
        <f t="shared" si="18"/>
        <v>1</v>
      </c>
      <c r="BK18" s="61">
        <f t="shared" si="19"/>
        <v>1</v>
      </c>
      <c r="BL18" s="61">
        <f t="shared" si="17"/>
        <v>1</v>
      </c>
      <c r="BM18" s="64">
        <f t="shared" si="14"/>
        <v>1</v>
      </c>
      <c r="BN18" s="58" t="str">
        <f t="shared" si="15"/>
        <v/>
      </c>
      <c r="BO18" s="58" t="str">
        <f t="shared" si="10"/>
        <v/>
      </c>
      <c r="BP18" s="59" t="str">
        <f t="shared" si="11"/>
        <v/>
      </c>
      <c r="BR18" s="346"/>
      <c r="BS18" s="10"/>
      <c r="BT18" s="10"/>
      <c r="BY18" s="413" t="s">
        <v>114</v>
      </c>
      <c r="BZ18" s="406">
        <v>1</v>
      </c>
      <c r="CA18" s="406">
        <v>1</v>
      </c>
      <c r="CB18" s="419">
        <f t="shared" si="5"/>
        <v>0</v>
      </c>
      <c r="CC18" s="347"/>
      <c r="CE18" s="346"/>
      <c r="CL18" s="428" t="s">
        <v>114</v>
      </c>
      <c r="CM18" s="334">
        <v>0</v>
      </c>
      <c r="CN18" s="334">
        <v>0</v>
      </c>
      <c r="CO18" s="325">
        <f t="shared" si="6"/>
        <v>0</v>
      </c>
      <c r="CP18" s="347"/>
    </row>
    <row r="19" spans="2:94" s="9" customFormat="1" x14ac:dyDescent="0.2">
      <c r="B19" s="45"/>
      <c r="C19" s="2" t="s">
        <v>125</v>
      </c>
      <c r="D19" s="2" t="s">
        <v>153</v>
      </c>
      <c r="E19" s="2" t="s">
        <v>132</v>
      </c>
      <c r="F19" s="2" t="s">
        <v>127</v>
      </c>
      <c r="G19" s="3" t="s">
        <v>126</v>
      </c>
      <c r="H19" s="2" t="s">
        <v>127</v>
      </c>
      <c r="I19" s="3" t="s">
        <v>155</v>
      </c>
      <c r="J19" s="2" t="s">
        <v>154</v>
      </c>
      <c r="K19" s="2"/>
      <c r="L19" s="2"/>
      <c r="M19" s="27"/>
      <c r="N19" s="41" t="s">
        <v>85</v>
      </c>
      <c r="O19" s="42" t="s">
        <v>294</v>
      </c>
      <c r="P19" s="42" t="s">
        <v>103</v>
      </c>
      <c r="Q19" s="42" t="s">
        <v>89</v>
      </c>
      <c r="R19" s="42" t="s">
        <v>926</v>
      </c>
      <c r="S19" s="42" t="s">
        <v>89</v>
      </c>
      <c r="T19" s="42" t="s">
        <v>249</v>
      </c>
      <c r="U19" s="42" t="s">
        <v>212</v>
      </c>
      <c r="V19" s="43"/>
      <c r="W19" s="43"/>
      <c r="X19" s="93"/>
      <c r="Y19" s="30" t="s">
        <v>85</v>
      </c>
      <c r="Z19" s="28" t="s">
        <v>294</v>
      </c>
      <c r="AA19" s="28" t="s">
        <v>103</v>
      </c>
      <c r="AB19" s="28" t="s">
        <v>89</v>
      </c>
      <c r="AC19" s="42" t="s">
        <v>926</v>
      </c>
      <c r="AD19" s="28" t="s">
        <v>89</v>
      </c>
      <c r="AE19" s="28" t="s">
        <v>249</v>
      </c>
      <c r="AF19" s="28" t="s">
        <v>212</v>
      </c>
      <c r="AG19" s="29"/>
      <c r="AH19" s="29"/>
      <c r="AI19" s="31"/>
      <c r="AJ19" s="57">
        <f t="shared" si="3"/>
        <v>1</v>
      </c>
      <c r="AK19" s="92">
        <f t="shared" si="0"/>
        <v>1</v>
      </c>
      <c r="AL19" s="92">
        <f t="shared" si="0"/>
        <v>1</v>
      </c>
      <c r="AM19" s="92">
        <f t="shared" si="0"/>
        <v>1</v>
      </c>
      <c r="AN19" s="92">
        <f t="shared" si="0"/>
        <v>1</v>
      </c>
      <c r="AO19" s="92">
        <f t="shared" si="0"/>
        <v>1</v>
      </c>
      <c r="AP19" s="92">
        <f t="shared" si="0"/>
        <v>1</v>
      </c>
      <c r="AQ19" s="92">
        <f t="shared" si="0"/>
        <v>1</v>
      </c>
      <c r="AR19" s="92" t="str">
        <f t="shared" si="0"/>
        <v/>
      </c>
      <c r="AS19" s="92" t="str">
        <f t="shared" si="0"/>
        <v/>
      </c>
      <c r="AT19" s="97" t="str">
        <f t="shared" si="0"/>
        <v/>
      </c>
      <c r="AU19" s="92">
        <f t="shared" si="4"/>
        <v>1</v>
      </c>
      <c r="AV19" s="61">
        <f t="shared" si="1"/>
        <v>1</v>
      </c>
      <c r="AW19" s="58">
        <f t="shared" si="1"/>
        <v>1</v>
      </c>
      <c r="AX19" s="58">
        <f t="shared" si="1"/>
        <v>1</v>
      </c>
      <c r="AY19" s="61">
        <f t="shared" si="1"/>
        <v>1</v>
      </c>
      <c r="AZ19" s="61">
        <f t="shared" si="1"/>
        <v>1</v>
      </c>
      <c r="BA19" s="61">
        <f t="shared" si="1"/>
        <v>1</v>
      </c>
      <c r="BB19" s="64">
        <f t="shared" si="1"/>
        <v>1</v>
      </c>
      <c r="BC19" s="58" t="str">
        <f t="shared" si="1"/>
        <v/>
      </c>
      <c r="BD19" s="58" t="str">
        <f t="shared" si="1"/>
        <v/>
      </c>
      <c r="BE19" s="59" t="str">
        <f t="shared" si="1"/>
        <v/>
      </c>
      <c r="BF19" s="57">
        <f t="shared" si="20"/>
        <v>1</v>
      </c>
      <c r="BG19" s="61">
        <f t="shared" si="9"/>
        <v>1</v>
      </c>
      <c r="BH19" s="58">
        <f t="shared" si="21"/>
        <v>1</v>
      </c>
      <c r="BI19" s="58">
        <f t="shared" si="16"/>
        <v>1</v>
      </c>
      <c r="BJ19" s="61">
        <f t="shared" si="18"/>
        <v>1</v>
      </c>
      <c r="BK19" s="61">
        <f t="shared" si="19"/>
        <v>1</v>
      </c>
      <c r="BL19" s="61">
        <f t="shared" si="17"/>
        <v>1</v>
      </c>
      <c r="BM19" s="64">
        <f t="shared" si="14"/>
        <v>1</v>
      </c>
      <c r="BN19" s="58" t="str">
        <f t="shared" si="15"/>
        <v/>
      </c>
      <c r="BO19" s="58" t="str">
        <f t="shared" si="10"/>
        <v/>
      </c>
      <c r="BP19" s="59" t="str">
        <f t="shared" si="11"/>
        <v/>
      </c>
      <c r="BR19" s="346"/>
      <c r="CC19" s="347"/>
      <c r="CE19" s="346"/>
      <c r="CP19" s="347"/>
    </row>
    <row r="20" spans="2:94" s="12" customFormat="1" x14ac:dyDescent="0.2">
      <c r="B20" s="40" t="s">
        <v>8</v>
      </c>
      <c r="C20" s="3" t="s">
        <v>125</v>
      </c>
      <c r="D20" s="3" t="s">
        <v>131</v>
      </c>
      <c r="E20" s="3" t="s">
        <v>132</v>
      </c>
      <c r="F20" s="2" t="s">
        <v>127</v>
      </c>
      <c r="G20" s="2" t="s">
        <v>81</v>
      </c>
      <c r="H20" s="2" t="s">
        <v>134</v>
      </c>
      <c r="I20" s="2" t="s">
        <v>105</v>
      </c>
      <c r="J20" s="3" t="s">
        <v>84</v>
      </c>
      <c r="K20" s="3" t="s">
        <v>72</v>
      </c>
      <c r="L20" s="2"/>
      <c r="M20" s="27"/>
      <c r="N20" s="41" t="s">
        <v>85</v>
      </c>
      <c r="O20" s="42" t="s">
        <v>256</v>
      </c>
      <c r="P20" s="42" t="s">
        <v>103</v>
      </c>
      <c r="Q20" s="42" t="s">
        <v>89</v>
      </c>
      <c r="R20" s="42" t="s">
        <v>925</v>
      </c>
      <c r="S20" s="42" t="s">
        <v>95</v>
      </c>
      <c r="T20" s="42" t="s">
        <v>100</v>
      </c>
      <c r="U20" s="42" t="s">
        <v>88</v>
      </c>
      <c r="V20" s="42" t="s">
        <v>322</v>
      </c>
      <c r="W20" s="43"/>
      <c r="X20" s="93"/>
      <c r="Y20" s="30" t="s">
        <v>85</v>
      </c>
      <c r="Z20" s="28" t="s">
        <v>990</v>
      </c>
      <c r="AA20" s="28" t="s">
        <v>103</v>
      </c>
      <c r="AB20" s="28" t="s">
        <v>89</v>
      </c>
      <c r="AC20" s="42" t="s">
        <v>925</v>
      </c>
      <c r="AD20" s="28" t="s">
        <v>95</v>
      </c>
      <c r="AE20" s="28" t="s">
        <v>100</v>
      </c>
      <c r="AF20" s="28" t="s">
        <v>88</v>
      </c>
      <c r="AG20" s="28" t="s">
        <v>322</v>
      </c>
      <c r="AH20" s="29"/>
      <c r="AI20" s="31"/>
      <c r="AJ20" s="57">
        <f t="shared" si="3"/>
        <v>1</v>
      </c>
      <c r="AK20" s="92">
        <f t="shared" si="0"/>
        <v>1</v>
      </c>
      <c r="AL20" s="92">
        <f t="shared" si="0"/>
        <v>1</v>
      </c>
      <c r="AM20" s="92">
        <f t="shared" si="0"/>
        <v>1</v>
      </c>
      <c r="AN20" s="92">
        <f t="shared" si="0"/>
        <v>1</v>
      </c>
      <c r="AO20" s="92">
        <f t="shared" si="0"/>
        <v>1</v>
      </c>
      <c r="AP20" s="92">
        <f t="shared" si="0"/>
        <v>1</v>
      </c>
      <c r="AQ20" s="92">
        <f t="shared" si="0"/>
        <v>1</v>
      </c>
      <c r="AR20" s="92">
        <f t="shared" si="0"/>
        <v>1</v>
      </c>
      <c r="AS20" s="92" t="str">
        <f t="shared" si="0"/>
        <v/>
      </c>
      <c r="AT20" s="97" t="str">
        <f t="shared" si="0"/>
        <v/>
      </c>
      <c r="AU20" s="92">
        <f t="shared" si="4"/>
        <v>1</v>
      </c>
      <c r="AV20" s="61">
        <f t="shared" si="1"/>
        <v>1</v>
      </c>
      <c r="AW20" s="64">
        <f t="shared" si="1"/>
        <v>1</v>
      </c>
      <c r="AX20" s="64">
        <f t="shared" si="1"/>
        <v>1</v>
      </c>
      <c r="AY20" s="61">
        <f t="shared" si="1"/>
        <v>1</v>
      </c>
      <c r="AZ20" s="61">
        <f t="shared" si="1"/>
        <v>1</v>
      </c>
      <c r="BA20" s="61">
        <f t="shared" si="1"/>
        <v>1</v>
      </c>
      <c r="BB20" s="64">
        <f t="shared" si="1"/>
        <v>1</v>
      </c>
      <c r="BC20" s="64">
        <f t="shared" si="1"/>
        <v>1</v>
      </c>
      <c r="BD20" s="64" t="str">
        <f t="shared" si="1"/>
        <v/>
      </c>
      <c r="BE20" s="65" t="str">
        <f t="shared" si="1"/>
        <v/>
      </c>
      <c r="BF20" s="63">
        <f t="shared" si="20"/>
        <v>1</v>
      </c>
      <c r="BG20" s="61">
        <f t="shared" si="9"/>
        <v>1</v>
      </c>
      <c r="BH20" s="64">
        <f t="shared" si="21"/>
        <v>1</v>
      </c>
      <c r="BI20" s="64">
        <f t="shared" si="16"/>
        <v>1</v>
      </c>
      <c r="BJ20" s="61">
        <f t="shared" si="18"/>
        <v>1</v>
      </c>
      <c r="BK20" s="61">
        <f t="shared" si="19"/>
        <v>1</v>
      </c>
      <c r="BL20" s="61">
        <f t="shared" si="17"/>
        <v>1</v>
      </c>
      <c r="BM20" s="64">
        <f t="shared" si="14"/>
        <v>1</v>
      </c>
      <c r="BN20" s="64">
        <f t="shared" si="15"/>
        <v>1</v>
      </c>
      <c r="BO20" s="64" t="str">
        <f t="shared" si="10"/>
        <v/>
      </c>
      <c r="BP20" s="65" t="str">
        <f t="shared" si="11"/>
        <v/>
      </c>
      <c r="BR20" s="346"/>
      <c r="BS20" s="9"/>
      <c r="CC20" s="355"/>
      <c r="CE20" s="354"/>
      <c r="CP20" s="355"/>
    </row>
    <row r="21" spans="2:94" s="10" customFormat="1" x14ac:dyDescent="0.2">
      <c r="B21" s="45"/>
      <c r="C21" s="3" t="s">
        <v>105</v>
      </c>
      <c r="D21" s="3" t="s">
        <v>124</v>
      </c>
      <c r="E21" s="3" t="s">
        <v>131</v>
      </c>
      <c r="F21" s="2" t="s">
        <v>127</v>
      </c>
      <c r="G21" s="3" t="s">
        <v>126</v>
      </c>
      <c r="H21" s="2" t="s">
        <v>134</v>
      </c>
      <c r="I21" s="3" t="s">
        <v>84</v>
      </c>
      <c r="J21" s="2" t="s">
        <v>156</v>
      </c>
      <c r="K21" s="2"/>
      <c r="L21" s="2"/>
      <c r="M21" s="27"/>
      <c r="N21" s="41" t="s">
        <v>100</v>
      </c>
      <c r="O21" s="42" t="s">
        <v>845</v>
      </c>
      <c r="P21" s="42" t="s">
        <v>256</v>
      </c>
      <c r="Q21" s="42" t="s">
        <v>89</v>
      </c>
      <c r="R21" s="42" t="s">
        <v>926</v>
      </c>
      <c r="S21" s="42" t="s">
        <v>839</v>
      </c>
      <c r="T21" s="42" t="s">
        <v>88</v>
      </c>
      <c r="U21" s="42" t="s">
        <v>87</v>
      </c>
      <c r="V21" s="42" t="s">
        <v>92</v>
      </c>
      <c r="W21" s="43"/>
      <c r="X21" s="93"/>
      <c r="Y21" s="30" t="s">
        <v>100</v>
      </c>
      <c r="Z21" s="28" t="s">
        <v>991</v>
      </c>
      <c r="AA21" s="28" t="s">
        <v>256</v>
      </c>
      <c r="AB21" s="28" t="s">
        <v>89</v>
      </c>
      <c r="AC21" s="42" t="s">
        <v>926</v>
      </c>
      <c r="AD21" s="28" t="s">
        <v>839</v>
      </c>
      <c r="AE21" s="28" t="s">
        <v>88</v>
      </c>
      <c r="AF21" s="42" t="s">
        <v>87</v>
      </c>
      <c r="AG21" s="28" t="s">
        <v>92</v>
      </c>
      <c r="AH21" s="29"/>
      <c r="AI21" s="31"/>
      <c r="AJ21" s="57">
        <f t="shared" si="3"/>
        <v>1</v>
      </c>
      <c r="AK21" s="92">
        <f t="shared" si="0"/>
        <v>1</v>
      </c>
      <c r="AL21" s="92">
        <f t="shared" si="0"/>
        <v>1</v>
      </c>
      <c r="AM21" s="92">
        <f t="shared" si="0"/>
        <v>1</v>
      </c>
      <c r="AN21" s="92">
        <f t="shared" si="0"/>
        <v>1</v>
      </c>
      <c r="AO21" s="92">
        <f t="shared" si="0"/>
        <v>1</v>
      </c>
      <c r="AP21" s="92">
        <f t="shared" si="0"/>
        <v>1</v>
      </c>
      <c r="AQ21" s="92">
        <f t="shared" si="0"/>
        <v>1</v>
      </c>
      <c r="AR21" s="92">
        <f t="shared" si="0"/>
        <v>1</v>
      </c>
      <c r="AS21" s="92" t="str">
        <f t="shared" si="0"/>
        <v/>
      </c>
      <c r="AT21" s="97" t="str">
        <f t="shared" si="0"/>
        <v/>
      </c>
      <c r="AU21" s="92">
        <f t="shared" si="4"/>
        <v>1</v>
      </c>
      <c r="AV21" s="61">
        <f t="shared" si="1"/>
        <v>1</v>
      </c>
      <c r="AW21" s="61">
        <f t="shared" si="1"/>
        <v>1</v>
      </c>
      <c r="AX21" s="61">
        <f t="shared" si="1"/>
        <v>1</v>
      </c>
      <c r="AY21" s="61">
        <f t="shared" si="1"/>
        <v>1</v>
      </c>
      <c r="AZ21" s="61">
        <f t="shared" si="1"/>
        <v>0</v>
      </c>
      <c r="BA21" s="61">
        <f t="shared" si="1"/>
        <v>1</v>
      </c>
      <c r="BB21" s="64">
        <f t="shared" si="1"/>
        <v>1</v>
      </c>
      <c r="BC21" s="61" t="str">
        <f t="shared" si="1"/>
        <v/>
      </c>
      <c r="BD21" s="61" t="str">
        <f t="shared" si="1"/>
        <v/>
      </c>
      <c r="BE21" s="62" t="str">
        <f t="shared" si="1"/>
        <v/>
      </c>
      <c r="BF21" s="60">
        <f t="shared" si="20"/>
        <v>1</v>
      </c>
      <c r="BG21" s="61">
        <f t="shared" si="9"/>
        <v>1</v>
      </c>
      <c r="BH21" s="61">
        <f t="shared" si="21"/>
        <v>1</v>
      </c>
      <c r="BI21" s="61">
        <f t="shared" si="16"/>
        <v>1</v>
      </c>
      <c r="BJ21" s="61">
        <f t="shared" si="18"/>
        <v>1</v>
      </c>
      <c r="BK21" s="61">
        <v>1</v>
      </c>
      <c r="BL21" s="61">
        <f t="shared" si="17"/>
        <v>1</v>
      </c>
      <c r="BM21" s="64">
        <f t="shared" si="14"/>
        <v>1</v>
      </c>
      <c r="BN21" s="61" t="str">
        <f t="shared" si="15"/>
        <v/>
      </c>
      <c r="BO21" s="61" t="str">
        <f t="shared" si="10"/>
        <v/>
      </c>
      <c r="BP21" s="62" t="str">
        <f t="shared" si="11"/>
        <v/>
      </c>
      <c r="BR21" s="354"/>
      <c r="BS21" s="12"/>
      <c r="CC21" s="353"/>
      <c r="CE21" s="352"/>
      <c r="CP21" s="353"/>
    </row>
    <row r="22" spans="2:94" s="10" customFormat="1" x14ac:dyDescent="0.2">
      <c r="B22" s="40" t="s">
        <v>9</v>
      </c>
      <c r="C22" s="3" t="s">
        <v>105</v>
      </c>
      <c r="D22" s="2" t="s">
        <v>158</v>
      </c>
      <c r="E22" s="2" t="s">
        <v>160</v>
      </c>
      <c r="F22" s="2" t="s">
        <v>127</v>
      </c>
      <c r="G22" s="3" t="s">
        <v>88</v>
      </c>
      <c r="H22" s="2" t="s">
        <v>122</v>
      </c>
      <c r="I22" s="2" t="s">
        <v>145</v>
      </c>
      <c r="J22" s="2" t="s">
        <v>161</v>
      </c>
      <c r="K22" s="2"/>
      <c r="L22" s="2"/>
      <c r="M22" s="27"/>
      <c r="N22" s="41" t="s">
        <v>100</v>
      </c>
      <c r="O22" s="42" t="s">
        <v>846</v>
      </c>
      <c r="P22" s="42" t="s">
        <v>160</v>
      </c>
      <c r="Q22" s="42" t="s">
        <v>89</v>
      </c>
      <c r="R22" s="42" t="s">
        <v>923</v>
      </c>
      <c r="S22" s="42" t="s">
        <v>167</v>
      </c>
      <c r="T22" s="42" t="s">
        <v>80</v>
      </c>
      <c r="U22" s="42" t="s">
        <v>207</v>
      </c>
      <c r="V22" s="42" t="s">
        <v>88</v>
      </c>
      <c r="W22" s="42" t="s">
        <v>89</v>
      </c>
      <c r="X22" s="93"/>
      <c r="Y22" s="30" t="s">
        <v>100</v>
      </c>
      <c r="Z22" s="28" t="s">
        <v>846</v>
      </c>
      <c r="AA22" s="28" t="s">
        <v>160</v>
      </c>
      <c r="AB22" s="28" t="s">
        <v>89</v>
      </c>
      <c r="AC22" s="42" t="s">
        <v>923</v>
      </c>
      <c r="AD22" s="28" t="s">
        <v>167</v>
      </c>
      <c r="AE22" s="28" t="s">
        <v>80</v>
      </c>
      <c r="AF22" s="28" t="s">
        <v>207</v>
      </c>
      <c r="AG22" s="28" t="s">
        <v>88</v>
      </c>
      <c r="AH22" s="28" t="s">
        <v>89</v>
      </c>
      <c r="AI22" s="31"/>
      <c r="AJ22" s="57">
        <f t="shared" si="3"/>
        <v>1</v>
      </c>
      <c r="AK22" s="92">
        <f t="shared" ref="AK22:AK85" si="22">IF(O22="","",IF(LEFT(Z22,LEN(O22))=O22,1,0))</f>
        <v>1</v>
      </c>
      <c r="AL22" s="92">
        <f t="shared" ref="AL22:AL85" si="23">IF(P22="","",IF(LEFT(AA22,LEN(P22))=P22,1,0))</f>
        <v>1</v>
      </c>
      <c r="AM22" s="92">
        <f t="shared" ref="AM22:AM85" si="24">IF(Q22="","",IF(LEFT(AB22,LEN(Q22))=Q22,1,0))</f>
        <v>1</v>
      </c>
      <c r="AN22" s="92">
        <f t="shared" ref="AN22:AN85" si="25">IF(R22="","",IF(LEFT(AC22,LEN(R22))=R22,1,0))</f>
        <v>1</v>
      </c>
      <c r="AO22" s="92">
        <f t="shared" ref="AO22:AO85" si="26">IF(S22="","",IF(LEFT(AD22,LEN(S22))=S22,1,0))</f>
        <v>1</v>
      </c>
      <c r="AP22" s="92">
        <f t="shared" ref="AP22:AP85" si="27">IF(T22="","",IF(LEFT(AE22,LEN(T22))=T22,1,0))</f>
        <v>1</v>
      </c>
      <c r="AQ22" s="92">
        <f t="shared" ref="AQ22:AQ85" si="28">IF(U22="","",IF(LEFT(AF22,LEN(U22))=U22,1,0))</f>
        <v>1</v>
      </c>
      <c r="AR22" s="92">
        <f t="shared" ref="AR22:AR85" si="29">IF(V22="","",IF(LEFT(AG22,LEN(V22))=V22,1,0))</f>
        <v>1</v>
      </c>
      <c r="AS22" s="92">
        <f t="shared" ref="AS22:AS85" si="30">IF(W22="","",IF(LEFT(AH22,LEN(W22))=W22,1,0))</f>
        <v>1</v>
      </c>
      <c r="AT22" s="97" t="str">
        <f t="shared" ref="AT22:AT85" si="31">IF(X22="","",IF(LEFT(AI22,LEN(X22))=X22,1,0))</f>
        <v/>
      </c>
      <c r="AU22" s="92">
        <f t="shared" si="4"/>
        <v>1</v>
      </c>
      <c r="AV22" s="61">
        <f t="shared" ref="AV22:AV85" si="32">IF(D22="","",IF(LEFT(Z22,LEN(D22))=D22,1,0))</f>
        <v>1</v>
      </c>
      <c r="AW22" s="61">
        <f t="shared" ref="AW22:AW85" si="33">IF(E22="","",IF(LEFT(AA22,LEN(E22))=E22,1,0))</f>
        <v>1</v>
      </c>
      <c r="AX22" s="61">
        <f t="shared" ref="AX22:AX85" si="34">IF(F22="","",IF(LEFT(AB22,LEN(F22))=F22,1,0))</f>
        <v>1</v>
      </c>
      <c r="AY22" s="61">
        <f t="shared" ref="AY22:AY85" si="35">IF(G22="","",IF(LEFT(AC22,LEN(G22))=G22,1,0))</f>
        <v>1</v>
      </c>
      <c r="AZ22" s="61">
        <f t="shared" ref="AZ22:AZ85" si="36">IF(H22="","",IF(LEFT(AD22,LEN(H22))=H22,1,0))</f>
        <v>1</v>
      </c>
      <c r="BA22" s="61">
        <f t="shared" ref="BA22:BA85" si="37">IF(I22="","",IF(LEFT(AE22,LEN(I22))=I22,1,0))</f>
        <v>1</v>
      </c>
      <c r="BB22" s="64">
        <f t="shared" ref="BB22:BB85" si="38">IF(J22="","",IF(LEFT(AF22,LEN(J22))=J22,1,0))</f>
        <v>1</v>
      </c>
      <c r="BC22" s="61" t="str">
        <f t="shared" ref="BC22:BC85" si="39">IF(K22="","",IF(LEFT(AG22,LEN(K22))=K22,1,0))</f>
        <v/>
      </c>
      <c r="BD22" s="61" t="str">
        <f t="shared" ref="BD22:BD85" si="40">IF(L22="","",IF(LEFT(AH22,LEN(L22))=L22,1,0))</f>
        <v/>
      </c>
      <c r="BE22" s="62" t="str">
        <f t="shared" ref="BE22:BE85" si="41">IF(M22="","",IF(LEFT(AI22,LEN(M22))=M22,1,0))</f>
        <v/>
      </c>
      <c r="BF22" s="60">
        <f t="shared" si="20"/>
        <v>1</v>
      </c>
      <c r="BG22" s="61">
        <f t="shared" si="9"/>
        <v>1</v>
      </c>
      <c r="BH22" s="61">
        <f t="shared" si="21"/>
        <v>1</v>
      </c>
      <c r="BI22" s="61">
        <f t="shared" si="16"/>
        <v>1</v>
      </c>
      <c r="BJ22" s="61">
        <f t="shared" si="18"/>
        <v>1</v>
      </c>
      <c r="BK22" s="61">
        <f>IF(H22="","",IF(LEFT(S22,LEN(H22))=H22,1,0))</f>
        <v>1</v>
      </c>
      <c r="BL22" s="61">
        <f t="shared" si="17"/>
        <v>1</v>
      </c>
      <c r="BM22" s="64">
        <f t="shared" si="14"/>
        <v>1</v>
      </c>
      <c r="BN22" s="61" t="str">
        <f t="shared" si="15"/>
        <v/>
      </c>
      <c r="BO22" s="61" t="str">
        <f t="shared" si="10"/>
        <v/>
      </c>
      <c r="BP22" s="62" t="str">
        <f t="shared" si="11"/>
        <v/>
      </c>
      <c r="BR22" s="352"/>
      <c r="CC22" s="353"/>
      <c r="CE22" s="352"/>
      <c r="CP22" s="353"/>
    </row>
    <row r="23" spans="2:94" s="10" customFormat="1" x14ac:dyDescent="0.2">
      <c r="B23" s="45"/>
      <c r="C23" s="3" t="s">
        <v>157</v>
      </c>
      <c r="D23" s="3" t="s">
        <v>149</v>
      </c>
      <c r="E23" s="2" t="s">
        <v>134</v>
      </c>
      <c r="F23" s="2" t="s">
        <v>127</v>
      </c>
      <c r="G23" s="2" t="s">
        <v>123</v>
      </c>
      <c r="H23" s="2" t="s">
        <v>84</v>
      </c>
      <c r="I23" s="3" t="s">
        <v>162</v>
      </c>
      <c r="J23" s="3" t="s">
        <v>123</v>
      </c>
      <c r="K23" s="2"/>
      <c r="L23" s="2"/>
      <c r="M23" s="27"/>
      <c r="N23" s="41" t="s">
        <v>847</v>
      </c>
      <c r="O23" s="42" t="s">
        <v>843</v>
      </c>
      <c r="P23" s="42" t="s">
        <v>95</v>
      </c>
      <c r="Q23" s="42" t="s">
        <v>89</v>
      </c>
      <c r="R23" s="42" t="s">
        <v>924</v>
      </c>
      <c r="S23" s="42" t="s">
        <v>88</v>
      </c>
      <c r="T23" s="42" t="s">
        <v>210</v>
      </c>
      <c r="U23" s="42" t="s">
        <v>81</v>
      </c>
      <c r="V23" s="43"/>
      <c r="W23" s="43"/>
      <c r="X23" s="93"/>
      <c r="Y23" s="30" t="s">
        <v>847</v>
      </c>
      <c r="Z23" s="28" t="s">
        <v>843</v>
      </c>
      <c r="AA23" s="28" t="s">
        <v>95</v>
      </c>
      <c r="AB23" s="28" t="s">
        <v>89</v>
      </c>
      <c r="AC23" s="42" t="s">
        <v>924</v>
      </c>
      <c r="AD23" s="28" t="s">
        <v>88</v>
      </c>
      <c r="AE23" s="28" t="s">
        <v>210</v>
      </c>
      <c r="AF23" s="28" t="s">
        <v>81</v>
      </c>
      <c r="AG23" s="29"/>
      <c r="AH23" s="29"/>
      <c r="AI23" s="31"/>
      <c r="AJ23" s="57">
        <f t="shared" si="3"/>
        <v>1</v>
      </c>
      <c r="AK23" s="92">
        <f t="shared" si="22"/>
        <v>1</v>
      </c>
      <c r="AL23" s="92">
        <f t="shared" si="23"/>
        <v>1</v>
      </c>
      <c r="AM23" s="92">
        <f t="shared" si="24"/>
        <v>1</v>
      </c>
      <c r="AN23" s="92">
        <f t="shared" si="25"/>
        <v>1</v>
      </c>
      <c r="AO23" s="92">
        <f t="shared" si="26"/>
        <v>1</v>
      </c>
      <c r="AP23" s="92">
        <f t="shared" si="27"/>
        <v>1</v>
      </c>
      <c r="AQ23" s="92">
        <f t="shared" si="28"/>
        <v>1</v>
      </c>
      <c r="AR23" s="92" t="str">
        <f t="shared" si="29"/>
        <v/>
      </c>
      <c r="AS23" s="92" t="str">
        <f t="shared" si="30"/>
        <v/>
      </c>
      <c r="AT23" s="97" t="str">
        <f t="shared" si="31"/>
        <v/>
      </c>
      <c r="AU23" s="92">
        <f t="shared" si="4"/>
        <v>1</v>
      </c>
      <c r="AV23" s="61">
        <f t="shared" si="32"/>
        <v>1</v>
      </c>
      <c r="AW23" s="61">
        <f t="shared" si="33"/>
        <v>1</v>
      </c>
      <c r="AX23" s="61">
        <f t="shared" si="34"/>
        <v>1</v>
      </c>
      <c r="AY23" s="61">
        <f t="shared" si="35"/>
        <v>1</v>
      </c>
      <c r="AZ23" s="61">
        <f t="shared" si="36"/>
        <v>1</v>
      </c>
      <c r="BA23" s="61">
        <f t="shared" si="37"/>
        <v>1</v>
      </c>
      <c r="BB23" s="64">
        <f t="shared" si="38"/>
        <v>1</v>
      </c>
      <c r="BC23" s="61" t="str">
        <f t="shared" si="39"/>
        <v/>
      </c>
      <c r="BD23" s="61" t="str">
        <f t="shared" si="40"/>
        <v/>
      </c>
      <c r="BE23" s="62" t="str">
        <f t="shared" si="41"/>
        <v/>
      </c>
      <c r="BF23" s="60">
        <f t="shared" si="20"/>
        <v>1</v>
      </c>
      <c r="BG23" s="61">
        <f t="shared" si="9"/>
        <v>1</v>
      </c>
      <c r="BH23" s="61">
        <f t="shared" si="21"/>
        <v>1</v>
      </c>
      <c r="BI23" s="61">
        <f t="shared" si="16"/>
        <v>1</v>
      </c>
      <c r="BJ23" s="61">
        <f t="shared" si="18"/>
        <v>1</v>
      </c>
      <c r="BK23" s="61">
        <f>IF(H23="","",IF(LEFT(S23,LEN(H23))=H23,1,0))</f>
        <v>1</v>
      </c>
      <c r="BL23" s="61">
        <f t="shared" si="17"/>
        <v>1</v>
      </c>
      <c r="BM23" s="64">
        <f t="shared" si="14"/>
        <v>1</v>
      </c>
      <c r="BN23" s="61" t="str">
        <f t="shared" si="15"/>
        <v/>
      </c>
      <c r="BO23" s="61" t="str">
        <f t="shared" si="10"/>
        <v/>
      </c>
      <c r="BP23" s="62" t="str">
        <f t="shared" si="11"/>
        <v/>
      </c>
      <c r="BR23" s="352"/>
      <c r="CC23" s="353"/>
      <c r="CE23" s="352"/>
      <c r="CP23" s="353"/>
    </row>
    <row r="24" spans="2:94" s="10" customFormat="1" x14ac:dyDescent="0.2">
      <c r="B24" s="40" t="s">
        <v>10</v>
      </c>
      <c r="C24" s="3" t="s">
        <v>85</v>
      </c>
      <c r="D24" s="2" t="s">
        <v>163</v>
      </c>
      <c r="E24" s="3" t="s">
        <v>136</v>
      </c>
      <c r="F24" s="2" t="s">
        <v>89</v>
      </c>
      <c r="G24" s="2" t="s">
        <v>81</v>
      </c>
      <c r="H24" s="2" t="s">
        <v>166</v>
      </c>
      <c r="I24" s="2" t="s">
        <v>168</v>
      </c>
      <c r="J24" s="3" t="s">
        <v>164</v>
      </c>
      <c r="K24" s="2"/>
      <c r="L24" s="2"/>
      <c r="M24" s="27" t="s">
        <v>165</v>
      </c>
      <c r="N24" s="41" t="s">
        <v>85</v>
      </c>
      <c r="O24" s="42" t="s">
        <v>848</v>
      </c>
      <c r="P24" s="42" t="s">
        <v>252</v>
      </c>
      <c r="Q24" s="42" t="s">
        <v>89</v>
      </c>
      <c r="R24" s="42" t="s">
        <v>81</v>
      </c>
      <c r="S24" s="42" t="s">
        <v>166</v>
      </c>
      <c r="T24" s="42" t="s">
        <v>168</v>
      </c>
      <c r="U24" s="42" t="s">
        <v>164</v>
      </c>
      <c r="V24" s="43"/>
      <c r="W24" s="43"/>
      <c r="X24" s="94" t="s">
        <v>165</v>
      </c>
      <c r="Y24" s="30" t="s">
        <v>85</v>
      </c>
      <c r="Z24" s="28" t="s">
        <v>848</v>
      </c>
      <c r="AA24" s="28" t="s">
        <v>252</v>
      </c>
      <c r="AB24" s="28" t="s">
        <v>89</v>
      </c>
      <c r="AC24" s="28" t="s">
        <v>81</v>
      </c>
      <c r="AD24" s="28" t="s">
        <v>166</v>
      </c>
      <c r="AE24" s="28" t="s">
        <v>168</v>
      </c>
      <c r="AF24" s="28" t="s">
        <v>164</v>
      </c>
      <c r="AG24" s="29"/>
      <c r="AH24" s="29"/>
      <c r="AI24" s="32" t="s">
        <v>165</v>
      </c>
      <c r="AJ24" s="57">
        <f t="shared" si="3"/>
        <v>1</v>
      </c>
      <c r="AK24" s="92">
        <f t="shared" si="22"/>
        <v>1</v>
      </c>
      <c r="AL24" s="92">
        <f t="shared" si="23"/>
        <v>1</v>
      </c>
      <c r="AM24" s="92">
        <f t="shared" si="24"/>
        <v>1</v>
      </c>
      <c r="AN24" s="92">
        <f t="shared" si="25"/>
        <v>1</v>
      </c>
      <c r="AO24" s="92">
        <f t="shared" si="26"/>
        <v>1</v>
      </c>
      <c r="AP24" s="92">
        <f t="shared" si="27"/>
        <v>1</v>
      </c>
      <c r="AQ24" s="92">
        <f t="shared" si="28"/>
        <v>1</v>
      </c>
      <c r="AR24" s="92" t="str">
        <f t="shared" si="29"/>
        <v/>
      </c>
      <c r="AS24" s="92" t="str">
        <f t="shared" si="30"/>
        <v/>
      </c>
      <c r="AT24" s="97">
        <f t="shared" si="31"/>
        <v>1</v>
      </c>
      <c r="AU24" s="92">
        <f t="shared" si="4"/>
        <v>1</v>
      </c>
      <c r="AV24" s="61">
        <f t="shared" si="32"/>
        <v>1</v>
      </c>
      <c r="AW24" s="61">
        <f t="shared" si="33"/>
        <v>1</v>
      </c>
      <c r="AX24" s="61">
        <f t="shared" si="34"/>
        <v>1</v>
      </c>
      <c r="AY24" s="61">
        <f t="shared" si="35"/>
        <v>1</v>
      </c>
      <c r="AZ24" s="61">
        <f t="shared" si="36"/>
        <v>1</v>
      </c>
      <c r="BA24" s="61">
        <f t="shared" si="37"/>
        <v>1</v>
      </c>
      <c r="BB24" s="64">
        <f t="shared" si="38"/>
        <v>1</v>
      </c>
      <c r="BC24" s="61" t="str">
        <f t="shared" si="39"/>
        <v/>
      </c>
      <c r="BD24" s="61" t="str">
        <f t="shared" si="40"/>
        <v/>
      </c>
      <c r="BE24" s="62">
        <f t="shared" si="41"/>
        <v>1</v>
      </c>
      <c r="BF24" s="60">
        <f t="shared" si="20"/>
        <v>1</v>
      </c>
      <c r="BG24" s="61">
        <f t="shared" si="9"/>
        <v>1</v>
      </c>
      <c r="BH24" s="61">
        <f t="shared" si="21"/>
        <v>1</v>
      </c>
      <c r="BI24" s="61">
        <f t="shared" si="16"/>
        <v>1</v>
      </c>
      <c r="BJ24" s="61">
        <f t="shared" si="18"/>
        <v>1</v>
      </c>
      <c r="BK24" s="61">
        <f>IF(H24="","",IF(LEFT(S24,LEN(H24))=H24,1,0))</f>
        <v>1</v>
      </c>
      <c r="BL24" s="61">
        <f t="shared" si="17"/>
        <v>1</v>
      </c>
      <c r="BM24" s="64">
        <f t="shared" si="14"/>
        <v>1</v>
      </c>
      <c r="BN24" s="61" t="str">
        <f t="shared" si="15"/>
        <v/>
      </c>
      <c r="BO24" s="61" t="str">
        <f t="shared" si="10"/>
        <v/>
      </c>
      <c r="BP24" s="62">
        <f t="shared" si="11"/>
        <v>1</v>
      </c>
      <c r="BR24" s="352"/>
      <c r="CC24" s="353"/>
      <c r="CE24" s="352"/>
      <c r="CP24" s="353"/>
    </row>
    <row r="25" spans="2:94" s="9" customFormat="1" x14ac:dyDescent="0.2">
      <c r="B25" s="45"/>
      <c r="C25" s="2"/>
      <c r="D25" s="2"/>
      <c r="E25" s="2"/>
      <c r="F25" s="3" t="s">
        <v>100</v>
      </c>
      <c r="G25" s="2" t="s">
        <v>169</v>
      </c>
      <c r="H25" s="2" t="s">
        <v>167</v>
      </c>
      <c r="I25" s="2"/>
      <c r="J25" s="2"/>
      <c r="K25" s="2"/>
      <c r="L25" s="2"/>
      <c r="M25" s="27"/>
      <c r="N25" s="41" t="s">
        <v>833</v>
      </c>
      <c r="O25" s="42" t="s">
        <v>833</v>
      </c>
      <c r="P25" s="42" t="s">
        <v>833</v>
      </c>
      <c r="Q25" s="42" t="s">
        <v>100</v>
      </c>
      <c r="R25" s="42" t="s">
        <v>849</v>
      </c>
      <c r="S25" s="42" t="s">
        <v>166</v>
      </c>
      <c r="T25" s="42" t="s">
        <v>833</v>
      </c>
      <c r="U25" s="42" t="s">
        <v>833</v>
      </c>
      <c r="V25" s="43"/>
      <c r="W25" s="43"/>
      <c r="X25" s="94" t="s">
        <v>833</v>
      </c>
      <c r="Y25" s="30" t="s">
        <v>833</v>
      </c>
      <c r="Z25" s="28" t="s">
        <v>833</v>
      </c>
      <c r="AA25" s="28" t="s">
        <v>833</v>
      </c>
      <c r="AB25" s="28" t="s">
        <v>100</v>
      </c>
      <c r="AC25" s="28" t="s">
        <v>849</v>
      </c>
      <c r="AD25" s="28" t="s">
        <v>166</v>
      </c>
      <c r="AE25" s="28" t="s">
        <v>833</v>
      </c>
      <c r="AF25" s="28" t="s">
        <v>833</v>
      </c>
      <c r="AG25" s="29"/>
      <c r="AH25" s="29"/>
      <c r="AI25" s="32" t="s">
        <v>833</v>
      </c>
      <c r="AJ25" s="57">
        <f t="shared" si="3"/>
        <v>1</v>
      </c>
      <c r="AK25" s="92">
        <f t="shared" si="22"/>
        <v>1</v>
      </c>
      <c r="AL25" s="92">
        <f t="shared" si="23"/>
        <v>1</v>
      </c>
      <c r="AM25" s="92">
        <f t="shared" si="24"/>
        <v>1</v>
      </c>
      <c r="AN25" s="92">
        <f t="shared" si="25"/>
        <v>1</v>
      </c>
      <c r="AO25" s="92">
        <f t="shared" si="26"/>
        <v>1</v>
      </c>
      <c r="AP25" s="92">
        <f t="shared" si="27"/>
        <v>1</v>
      </c>
      <c r="AQ25" s="92">
        <f t="shared" si="28"/>
        <v>1</v>
      </c>
      <c r="AR25" s="92" t="str">
        <f t="shared" si="29"/>
        <v/>
      </c>
      <c r="AS25" s="92" t="str">
        <f t="shared" si="30"/>
        <v/>
      </c>
      <c r="AT25" s="97">
        <f t="shared" si="31"/>
        <v>1</v>
      </c>
      <c r="AU25" s="92" t="str">
        <f t="shared" si="4"/>
        <v/>
      </c>
      <c r="AV25" s="61" t="str">
        <f t="shared" si="32"/>
        <v/>
      </c>
      <c r="AW25" s="58" t="str">
        <f t="shared" si="33"/>
        <v/>
      </c>
      <c r="AX25" s="61">
        <f t="shared" si="34"/>
        <v>1</v>
      </c>
      <c r="AY25" s="61">
        <f t="shared" si="35"/>
        <v>1</v>
      </c>
      <c r="AZ25" s="58">
        <f t="shared" si="36"/>
        <v>0</v>
      </c>
      <c r="BA25" s="61" t="str">
        <f t="shared" si="37"/>
        <v/>
      </c>
      <c r="BB25" s="58" t="str">
        <f t="shared" si="38"/>
        <v/>
      </c>
      <c r="BC25" s="58" t="str">
        <f t="shared" si="39"/>
        <v/>
      </c>
      <c r="BD25" s="58" t="str">
        <f t="shared" si="40"/>
        <v/>
      </c>
      <c r="BE25" s="59" t="str">
        <f t="shared" si="41"/>
        <v/>
      </c>
      <c r="BF25" s="57" t="str">
        <f t="shared" si="20"/>
        <v/>
      </c>
      <c r="BG25" s="61" t="str">
        <f t="shared" si="9"/>
        <v/>
      </c>
      <c r="BH25" s="58" t="str">
        <f t="shared" si="21"/>
        <v/>
      </c>
      <c r="BI25" s="61">
        <f t="shared" si="16"/>
        <v>1</v>
      </c>
      <c r="BJ25" s="61">
        <f t="shared" si="18"/>
        <v>1</v>
      </c>
      <c r="BK25" s="58">
        <v>1</v>
      </c>
      <c r="BL25" s="61" t="str">
        <f t="shared" si="17"/>
        <v/>
      </c>
      <c r="BM25" s="58" t="str">
        <f t="shared" si="14"/>
        <v/>
      </c>
      <c r="BN25" s="58" t="str">
        <f t="shared" si="15"/>
        <v/>
      </c>
      <c r="BO25" s="58" t="str">
        <f t="shared" si="10"/>
        <v/>
      </c>
      <c r="BP25" s="59" t="str">
        <f t="shared" si="11"/>
        <v/>
      </c>
      <c r="BR25" s="352"/>
      <c r="BS25" s="10"/>
      <c r="CC25" s="347"/>
      <c r="CE25" s="346"/>
      <c r="CP25" s="347"/>
    </row>
    <row r="26" spans="2:94" s="10" customFormat="1" x14ac:dyDescent="0.2">
      <c r="B26" s="40" t="s">
        <v>11</v>
      </c>
      <c r="C26" s="3" t="s">
        <v>170</v>
      </c>
      <c r="D26" s="2" t="s">
        <v>171</v>
      </c>
      <c r="E26" s="2" t="s">
        <v>152</v>
      </c>
      <c r="F26" s="2" t="s">
        <v>127</v>
      </c>
      <c r="G26" s="2" t="s">
        <v>126</v>
      </c>
      <c r="H26" s="2" t="s">
        <v>134</v>
      </c>
      <c r="I26" s="2" t="s">
        <v>84</v>
      </c>
      <c r="J26" s="2" t="s">
        <v>172</v>
      </c>
      <c r="K26" s="2"/>
      <c r="L26" s="2"/>
      <c r="M26" s="27" t="s">
        <v>165</v>
      </c>
      <c r="N26" s="41" t="s">
        <v>170</v>
      </c>
      <c r="O26" s="42" t="s">
        <v>171</v>
      </c>
      <c r="P26" s="42" t="s">
        <v>91</v>
      </c>
      <c r="Q26" s="42" t="s">
        <v>89</v>
      </c>
      <c r="R26" s="42" t="s">
        <v>82</v>
      </c>
      <c r="S26" s="42" t="s">
        <v>839</v>
      </c>
      <c r="T26" s="42" t="s">
        <v>88</v>
      </c>
      <c r="U26" s="42" t="s">
        <v>172</v>
      </c>
      <c r="V26" s="43"/>
      <c r="W26" s="43"/>
      <c r="X26" s="94" t="s">
        <v>165</v>
      </c>
      <c r="Y26" s="30" t="s">
        <v>170</v>
      </c>
      <c r="Z26" s="28" t="s">
        <v>171</v>
      </c>
      <c r="AA26" s="28" t="s">
        <v>91</v>
      </c>
      <c r="AB26" s="28" t="s">
        <v>89</v>
      </c>
      <c r="AC26" s="28" t="s">
        <v>82</v>
      </c>
      <c r="AD26" s="28" t="s">
        <v>839</v>
      </c>
      <c r="AE26" s="28" t="s">
        <v>88</v>
      </c>
      <c r="AF26" s="28" t="s">
        <v>172</v>
      </c>
      <c r="AG26" s="29"/>
      <c r="AH26" s="29"/>
      <c r="AI26" s="32" t="s">
        <v>165</v>
      </c>
      <c r="AJ26" s="57">
        <f t="shared" si="3"/>
        <v>1</v>
      </c>
      <c r="AK26" s="92">
        <f t="shared" si="22"/>
        <v>1</v>
      </c>
      <c r="AL26" s="92">
        <f t="shared" si="23"/>
        <v>1</v>
      </c>
      <c r="AM26" s="92">
        <f t="shared" si="24"/>
        <v>1</v>
      </c>
      <c r="AN26" s="92">
        <f t="shared" si="25"/>
        <v>1</v>
      </c>
      <c r="AO26" s="92">
        <f t="shared" si="26"/>
        <v>1</v>
      </c>
      <c r="AP26" s="92">
        <f t="shared" si="27"/>
        <v>1</v>
      </c>
      <c r="AQ26" s="92">
        <f t="shared" si="28"/>
        <v>1</v>
      </c>
      <c r="AR26" s="92" t="str">
        <f t="shared" si="29"/>
        <v/>
      </c>
      <c r="AS26" s="92" t="str">
        <f t="shared" si="30"/>
        <v/>
      </c>
      <c r="AT26" s="97">
        <f t="shared" si="31"/>
        <v>1</v>
      </c>
      <c r="AU26" s="92">
        <f t="shared" si="4"/>
        <v>1</v>
      </c>
      <c r="AV26" s="61">
        <f t="shared" si="32"/>
        <v>1</v>
      </c>
      <c r="AW26" s="61">
        <f t="shared" si="33"/>
        <v>1</v>
      </c>
      <c r="AX26" s="61">
        <f t="shared" si="34"/>
        <v>1</v>
      </c>
      <c r="AY26" s="61">
        <f t="shared" si="35"/>
        <v>1</v>
      </c>
      <c r="AZ26" s="61">
        <f t="shared" si="36"/>
        <v>0</v>
      </c>
      <c r="BA26" s="61">
        <f t="shared" si="37"/>
        <v>1</v>
      </c>
      <c r="BB26" s="61">
        <f t="shared" si="38"/>
        <v>1</v>
      </c>
      <c r="BC26" s="61" t="str">
        <f t="shared" si="39"/>
        <v/>
      </c>
      <c r="BD26" s="61" t="str">
        <f t="shared" si="40"/>
        <v/>
      </c>
      <c r="BE26" s="62">
        <f t="shared" si="41"/>
        <v>1</v>
      </c>
      <c r="BF26" s="60">
        <f t="shared" si="20"/>
        <v>1</v>
      </c>
      <c r="BG26" s="61">
        <f t="shared" si="9"/>
        <v>1</v>
      </c>
      <c r="BH26" s="61">
        <f t="shared" si="21"/>
        <v>1</v>
      </c>
      <c r="BI26" s="61">
        <f t="shared" si="16"/>
        <v>1</v>
      </c>
      <c r="BJ26" s="61">
        <f t="shared" si="18"/>
        <v>1</v>
      </c>
      <c r="BK26" s="61">
        <v>1</v>
      </c>
      <c r="BL26" s="61">
        <f t="shared" si="17"/>
        <v>1</v>
      </c>
      <c r="BM26" s="61">
        <f t="shared" si="14"/>
        <v>1</v>
      </c>
      <c r="BN26" s="61" t="str">
        <f t="shared" si="15"/>
        <v/>
      </c>
      <c r="BO26" s="61" t="str">
        <f t="shared" si="10"/>
        <v/>
      </c>
      <c r="BP26" s="62">
        <f t="shared" si="11"/>
        <v>1</v>
      </c>
      <c r="BR26" s="352"/>
      <c r="CC26" s="353"/>
      <c r="CE26" s="352"/>
      <c r="CP26" s="353"/>
    </row>
    <row r="27" spans="2:94" s="10" customFormat="1" x14ac:dyDescent="0.2">
      <c r="B27" s="45"/>
      <c r="C27" s="2"/>
      <c r="D27" s="2"/>
      <c r="E27" s="2"/>
      <c r="F27" s="2"/>
      <c r="G27" s="2"/>
      <c r="H27" s="2"/>
      <c r="I27" s="2"/>
      <c r="J27" s="2"/>
      <c r="K27" s="2"/>
      <c r="L27" s="2"/>
      <c r="M27" s="27"/>
      <c r="N27" s="41" t="s">
        <v>833</v>
      </c>
      <c r="O27" s="42" t="s">
        <v>833</v>
      </c>
      <c r="P27" s="42" t="s">
        <v>833</v>
      </c>
      <c r="Q27" s="42" t="s">
        <v>833</v>
      </c>
      <c r="R27" s="42" t="s">
        <v>833</v>
      </c>
      <c r="S27" s="42" t="s">
        <v>833</v>
      </c>
      <c r="T27" s="42" t="s">
        <v>833</v>
      </c>
      <c r="U27" s="42" t="s">
        <v>833</v>
      </c>
      <c r="V27" s="43"/>
      <c r="W27" s="43"/>
      <c r="X27" s="94" t="s">
        <v>833</v>
      </c>
      <c r="Y27" s="30" t="s">
        <v>833</v>
      </c>
      <c r="Z27" s="28" t="s">
        <v>833</v>
      </c>
      <c r="AA27" s="28" t="s">
        <v>833</v>
      </c>
      <c r="AB27" s="28" t="s">
        <v>833</v>
      </c>
      <c r="AC27" s="28" t="s">
        <v>833</v>
      </c>
      <c r="AD27" s="28" t="s">
        <v>833</v>
      </c>
      <c r="AE27" s="28" t="s">
        <v>833</v>
      </c>
      <c r="AF27" s="28" t="s">
        <v>833</v>
      </c>
      <c r="AG27" s="29"/>
      <c r="AH27" s="29"/>
      <c r="AI27" s="32" t="s">
        <v>833</v>
      </c>
      <c r="AJ27" s="57">
        <f t="shared" si="3"/>
        <v>1</v>
      </c>
      <c r="AK27" s="92">
        <f t="shared" si="22"/>
        <v>1</v>
      </c>
      <c r="AL27" s="92">
        <f t="shared" si="23"/>
        <v>1</v>
      </c>
      <c r="AM27" s="92">
        <f t="shared" si="24"/>
        <v>1</v>
      </c>
      <c r="AN27" s="92">
        <f t="shared" si="25"/>
        <v>1</v>
      </c>
      <c r="AO27" s="92">
        <f t="shared" si="26"/>
        <v>1</v>
      </c>
      <c r="AP27" s="92">
        <f t="shared" si="27"/>
        <v>1</v>
      </c>
      <c r="AQ27" s="92">
        <f t="shared" si="28"/>
        <v>1</v>
      </c>
      <c r="AR27" s="92" t="str">
        <f t="shared" si="29"/>
        <v/>
      </c>
      <c r="AS27" s="92" t="str">
        <f t="shared" si="30"/>
        <v/>
      </c>
      <c r="AT27" s="97">
        <f t="shared" si="31"/>
        <v>1</v>
      </c>
      <c r="AU27" s="92" t="str">
        <f t="shared" si="4"/>
        <v/>
      </c>
      <c r="AV27" s="61" t="str">
        <f t="shared" si="32"/>
        <v/>
      </c>
      <c r="AW27" s="61" t="str">
        <f t="shared" si="33"/>
        <v/>
      </c>
      <c r="AX27" s="61" t="str">
        <f t="shared" si="34"/>
        <v/>
      </c>
      <c r="AY27" s="61" t="str">
        <f t="shared" si="35"/>
        <v/>
      </c>
      <c r="AZ27" s="61" t="str">
        <f t="shared" si="36"/>
        <v/>
      </c>
      <c r="BA27" s="61" t="str">
        <f t="shared" si="37"/>
        <v/>
      </c>
      <c r="BB27" s="61" t="str">
        <f t="shared" si="38"/>
        <v/>
      </c>
      <c r="BC27" s="61" t="str">
        <f t="shared" si="39"/>
        <v/>
      </c>
      <c r="BD27" s="61" t="str">
        <f t="shared" si="40"/>
        <v/>
      </c>
      <c r="BE27" s="62" t="str">
        <f t="shared" si="41"/>
        <v/>
      </c>
      <c r="BF27" s="60" t="str">
        <f t="shared" si="20"/>
        <v/>
      </c>
      <c r="BG27" s="61" t="str">
        <f t="shared" si="9"/>
        <v/>
      </c>
      <c r="BH27" s="61" t="str">
        <f t="shared" si="21"/>
        <v/>
      </c>
      <c r="BI27" s="61" t="str">
        <f t="shared" si="16"/>
        <v/>
      </c>
      <c r="BJ27" s="61" t="str">
        <f t="shared" si="18"/>
        <v/>
      </c>
      <c r="BK27" s="61" t="str">
        <f>IF(H27="","",IF(LEFT(S27,LEN(H27))=H27,1,0))</f>
        <v/>
      </c>
      <c r="BL27" s="61" t="str">
        <f t="shared" si="17"/>
        <v/>
      </c>
      <c r="BM27" s="61" t="str">
        <f t="shared" si="14"/>
        <v/>
      </c>
      <c r="BN27" s="61" t="str">
        <f t="shared" si="15"/>
        <v/>
      </c>
      <c r="BO27" s="61" t="str">
        <f t="shared" si="10"/>
        <v/>
      </c>
      <c r="BP27" s="62" t="str">
        <f t="shared" si="11"/>
        <v/>
      </c>
      <c r="BR27" s="352"/>
      <c r="CC27" s="353"/>
      <c r="CE27" s="352"/>
      <c r="CP27" s="353"/>
    </row>
    <row r="28" spans="2:94" s="10" customFormat="1" x14ac:dyDescent="0.2">
      <c r="B28" s="40" t="s">
        <v>12</v>
      </c>
      <c r="C28" s="2" t="s">
        <v>173</v>
      </c>
      <c r="D28" s="2" t="s">
        <v>175</v>
      </c>
      <c r="E28" s="2" t="s">
        <v>176</v>
      </c>
      <c r="F28" s="3" t="s">
        <v>83</v>
      </c>
      <c r="G28" s="3" t="s">
        <v>85</v>
      </c>
      <c r="H28" s="2" t="s">
        <v>81</v>
      </c>
      <c r="I28" s="2" t="s">
        <v>82</v>
      </c>
      <c r="J28" s="3" t="s">
        <v>80</v>
      </c>
      <c r="K28" s="3" t="s">
        <v>322</v>
      </c>
      <c r="L28" s="2"/>
      <c r="M28" s="27"/>
      <c r="N28" s="41" t="s">
        <v>850</v>
      </c>
      <c r="O28" s="42" t="s">
        <v>851</v>
      </c>
      <c r="P28" s="42" t="s">
        <v>836</v>
      </c>
      <c r="Q28" s="42" t="s">
        <v>83</v>
      </c>
      <c r="R28" s="42" t="s">
        <v>85</v>
      </c>
      <c r="S28" s="42" t="s">
        <v>81</v>
      </c>
      <c r="T28" s="42" t="s">
        <v>82</v>
      </c>
      <c r="U28" s="42" t="s">
        <v>80</v>
      </c>
      <c r="V28" s="42" t="s">
        <v>322</v>
      </c>
      <c r="W28" s="43"/>
      <c r="X28" s="93"/>
      <c r="Y28" s="30" t="s">
        <v>850</v>
      </c>
      <c r="Z28" s="28" t="s">
        <v>851</v>
      </c>
      <c r="AA28" s="28" t="s">
        <v>836</v>
      </c>
      <c r="AB28" s="28" t="s">
        <v>83</v>
      </c>
      <c r="AC28" s="28" t="s">
        <v>85</v>
      </c>
      <c r="AD28" s="28" t="s">
        <v>81</v>
      </c>
      <c r="AE28" s="28" t="s">
        <v>82</v>
      </c>
      <c r="AF28" s="28" t="s">
        <v>80</v>
      </c>
      <c r="AG28" s="28" t="s">
        <v>322</v>
      </c>
      <c r="AH28" s="29"/>
      <c r="AI28" s="31"/>
      <c r="AJ28" s="57">
        <f t="shared" si="3"/>
        <v>1</v>
      </c>
      <c r="AK28" s="92">
        <f t="shared" si="22"/>
        <v>1</v>
      </c>
      <c r="AL28" s="92">
        <f t="shared" si="23"/>
        <v>1</v>
      </c>
      <c r="AM28" s="92">
        <f t="shared" si="24"/>
        <v>1</v>
      </c>
      <c r="AN28" s="92">
        <f t="shared" si="25"/>
        <v>1</v>
      </c>
      <c r="AO28" s="92">
        <f t="shared" si="26"/>
        <v>1</v>
      </c>
      <c r="AP28" s="92">
        <f t="shared" si="27"/>
        <v>1</v>
      </c>
      <c r="AQ28" s="92">
        <f t="shared" si="28"/>
        <v>1</v>
      </c>
      <c r="AR28" s="92">
        <f t="shared" si="29"/>
        <v>1</v>
      </c>
      <c r="AS28" s="92" t="str">
        <f t="shared" si="30"/>
        <v/>
      </c>
      <c r="AT28" s="97" t="str">
        <f t="shared" si="31"/>
        <v/>
      </c>
      <c r="AU28" s="92">
        <f t="shared" si="4"/>
        <v>1</v>
      </c>
      <c r="AV28" s="61">
        <f t="shared" si="32"/>
        <v>1</v>
      </c>
      <c r="AW28" s="61">
        <f t="shared" si="33"/>
        <v>0</v>
      </c>
      <c r="AX28" s="61">
        <f t="shared" si="34"/>
        <v>1</v>
      </c>
      <c r="AY28" s="61">
        <f t="shared" si="35"/>
        <v>1</v>
      </c>
      <c r="AZ28" s="61">
        <f t="shared" si="36"/>
        <v>1</v>
      </c>
      <c r="BA28" s="61">
        <f t="shared" si="37"/>
        <v>1</v>
      </c>
      <c r="BB28" s="61">
        <f t="shared" si="38"/>
        <v>1</v>
      </c>
      <c r="BC28" s="61">
        <f t="shared" si="39"/>
        <v>1</v>
      </c>
      <c r="BD28" s="61" t="str">
        <f t="shared" si="40"/>
        <v/>
      </c>
      <c r="BE28" s="62" t="str">
        <f t="shared" si="41"/>
        <v/>
      </c>
      <c r="BF28" s="60">
        <f t="shared" si="20"/>
        <v>1</v>
      </c>
      <c r="BG28" s="61">
        <f t="shared" si="9"/>
        <v>1</v>
      </c>
      <c r="BH28" s="61">
        <f t="shared" si="21"/>
        <v>0</v>
      </c>
      <c r="BI28" s="61">
        <f t="shared" si="16"/>
        <v>1</v>
      </c>
      <c r="BJ28" s="61">
        <f t="shared" si="18"/>
        <v>1</v>
      </c>
      <c r="BK28" s="61">
        <f>IF(H28="","",IF(LEFT(S28,LEN(H28))=H28,1,0))</f>
        <v>1</v>
      </c>
      <c r="BL28" s="61">
        <f t="shared" si="17"/>
        <v>1</v>
      </c>
      <c r="BM28" s="61">
        <f t="shared" si="14"/>
        <v>1</v>
      </c>
      <c r="BN28" s="61">
        <f t="shared" si="15"/>
        <v>1</v>
      </c>
      <c r="BO28" s="61" t="str">
        <f t="shared" si="10"/>
        <v/>
      </c>
      <c r="BP28" s="62" t="str">
        <f t="shared" si="11"/>
        <v/>
      </c>
      <c r="BR28" s="352"/>
      <c r="CC28" s="353"/>
      <c r="CE28" s="352"/>
      <c r="CP28" s="353"/>
    </row>
    <row r="29" spans="2:94" s="10" customFormat="1" x14ac:dyDescent="0.2">
      <c r="B29" s="45"/>
      <c r="C29" s="2" t="s">
        <v>174</v>
      </c>
      <c r="D29" s="2"/>
      <c r="E29" s="2"/>
      <c r="F29" s="2" t="s">
        <v>84</v>
      </c>
      <c r="G29" s="2" t="s">
        <v>853</v>
      </c>
      <c r="H29" s="2" t="s">
        <v>81</v>
      </c>
      <c r="I29" s="2" t="s">
        <v>82</v>
      </c>
      <c r="J29" s="2" t="s">
        <v>80</v>
      </c>
      <c r="K29" s="2" t="s">
        <v>322</v>
      </c>
      <c r="L29" s="2"/>
      <c r="M29" s="27"/>
      <c r="N29" s="41" t="s">
        <v>852</v>
      </c>
      <c r="O29" s="42" t="s">
        <v>833</v>
      </c>
      <c r="P29" s="42" t="s">
        <v>836</v>
      </c>
      <c r="Q29" s="42" t="s">
        <v>84</v>
      </c>
      <c r="R29" s="42" t="s">
        <v>853</v>
      </c>
      <c r="S29" s="42" t="s">
        <v>81</v>
      </c>
      <c r="T29" s="42" t="s">
        <v>82</v>
      </c>
      <c r="U29" s="42" t="s">
        <v>80</v>
      </c>
      <c r="V29" s="42" t="s">
        <v>322</v>
      </c>
      <c r="W29" s="43"/>
      <c r="X29" s="93"/>
      <c r="Y29" s="30" t="s">
        <v>852</v>
      </c>
      <c r="Z29" s="28" t="s">
        <v>833</v>
      </c>
      <c r="AA29" s="28" t="s">
        <v>836</v>
      </c>
      <c r="AB29" s="28" t="s">
        <v>84</v>
      </c>
      <c r="AC29" s="28" t="s">
        <v>853</v>
      </c>
      <c r="AD29" s="28" t="s">
        <v>81</v>
      </c>
      <c r="AE29" s="28" t="s">
        <v>82</v>
      </c>
      <c r="AF29" s="28" t="s">
        <v>80</v>
      </c>
      <c r="AG29" s="28" t="s">
        <v>322</v>
      </c>
      <c r="AH29" s="29"/>
      <c r="AI29" s="31"/>
      <c r="AJ29" s="57">
        <f t="shared" si="3"/>
        <v>1</v>
      </c>
      <c r="AK29" s="92">
        <f t="shared" si="22"/>
        <v>1</v>
      </c>
      <c r="AL29" s="92">
        <f t="shared" si="23"/>
        <v>1</v>
      </c>
      <c r="AM29" s="92">
        <f t="shared" si="24"/>
        <v>1</v>
      </c>
      <c r="AN29" s="92">
        <f t="shared" si="25"/>
        <v>1</v>
      </c>
      <c r="AO29" s="92">
        <f t="shared" si="26"/>
        <v>1</v>
      </c>
      <c r="AP29" s="92">
        <f t="shared" si="27"/>
        <v>1</v>
      </c>
      <c r="AQ29" s="92">
        <f t="shared" si="28"/>
        <v>1</v>
      </c>
      <c r="AR29" s="92">
        <f t="shared" si="29"/>
        <v>1</v>
      </c>
      <c r="AS29" s="92" t="str">
        <f t="shared" si="30"/>
        <v/>
      </c>
      <c r="AT29" s="97" t="str">
        <f t="shared" si="31"/>
        <v/>
      </c>
      <c r="AU29" s="92">
        <f t="shared" si="4"/>
        <v>1</v>
      </c>
      <c r="AV29" s="61" t="str">
        <f t="shared" si="32"/>
        <v/>
      </c>
      <c r="AW29" s="61" t="str">
        <f t="shared" si="33"/>
        <v/>
      </c>
      <c r="AX29" s="61">
        <f t="shared" si="34"/>
        <v>1</v>
      </c>
      <c r="AY29" s="61">
        <f t="shared" si="35"/>
        <v>1</v>
      </c>
      <c r="AZ29" s="61">
        <f t="shared" si="36"/>
        <v>1</v>
      </c>
      <c r="BA29" s="61">
        <f t="shared" si="37"/>
        <v>1</v>
      </c>
      <c r="BB29" s="61">
        <f t="shared" si="38"/>
        <v>1</v>
      </c>
      <c r="BC29" s="61">
        <f t="shared" si="39"/>
        <v>1</v>
      </c>
      <c r="BD29" s="61" t="str">
        <f t="shared" si="40"/>
        <v/>
      </c>
      <c r="BE29" s="62" t="str">
        <f t="shared" si="41"/>
        <v/>
      </c>
      <c r="BF29" s="60">
        <f t="shared" si="20"/>
        <v>1</v>
      </c>
      <c r="BG29" s="61" t="str">
        <f t="shared" si="9"/>
        <v/>
      </c>
      <c r="BH29" s="61" t="str">
        <f t="shared" si="21"/>
        <v/>
      </c>
      <c r="BI29" s="61">
        <f t="shared" si="16"/>
        <v>1</v>
      </c>
      <c r="BJ29" s="61">
        <f t="shared" si="18"/>
        <v>1</v>
      </c>
      <c r="BK29" s="61">
        <f>IF(H29="","",IF(LEFT(S29,LEN(H29))=H29,1,0))</f>
        <v>1</v>
      </c>
      <c r="BL29" s="61">
        <f t="shared" si="17"/>
        <v>1</v>
      </c>
      <c r="BM29" s="61">
        <f t="shared" si="14"/>
        <v>1</v>
      </c>
      <c r="BN29" s="61">
        <f t="shared" si="15"/>
        <v>1</v>
      </c>
      <c r="BO29" s="61" t="str">
        <f t="shared" si="10"/>
        <v/>
      </c>
      <c r="BP29" s="62" t="str">
        <f t="shared" si="11"/>
        <v/>
      </c>
      <c r="BR29" s="352"/>
      <c r="CC29" s="353"/>
      <c r="CE29" s="352"/>
      <c r="CP29" s="353"/>
    </row>
    <row r="30" spans="2:94" s="10" customFormat="1" x14ac:dyDescent="0.2">
      <c r="B30" s="40" t="s">
        <v>13</v>
      </c>
      <c r="C30" s="2" t="s">
        <v>177</v>
      </c>
      <c r="D30" s="2" t="s">
        <v>169</v>
      </c>
      <c r="E30" s="3" t="s">
        <v>178</v>
      </c>
      <c r="F30" s="2" t="s">
        <v>127</v>
      </c>
      <c r="G30" s="3" t="s">
        <v>150</v>
      </c>
      <c r="H30" s="3" t="s">
        <v>84</v>
      </c>
      <c r="I30" s="2" t="s">
        <v>145</v>
      </c>
      <c r="J30" s="3" t="s">
        <v>81</v>
      </c>
      <c r="K30" s="2"/>
      <c r="L30" s="3" t="s">
        <v>125</v>
      </c>
      <c r="M30" s="27"/>
      <c r="N30" s="41" t="s">
        <v>854</v>
      </c>
      <c r="O30" s="42" t="s">
        <v>849</v>
      </c>
      <c r="P30" s="42" t="s">
        <v>225</v>
      </c>
      <c r="Q30" s="42" t="s">
        <v>89</v>
      </c>
      <c r="R30" s="42" t="s">
        <v>150</v>
      </c>
      <c r="S30" s="42" t="s">
        <v>88</v>
      </c>
      <c r="T30" s="42" t="s">
        <v>80</v>
      </c>
      <c r="U30" s="42" t="s">
        <v>81</v>
      </c>
      <c r="V30" s="43"/>
      <c r="W30" s="42" t="s">
        <v>89</v>
      </c>
      <c r="X30" s="93"/>
      <c r="Y30" s="30" t="s">
        <v>854</v>
      </c>
      <c r="Z30" s="28" t="s">
        <v>849</v>
      </c>
      <c r="AA30" s="28" t="s">
        <v>225</v>
      </c>
      <c r="AB30" s="28" t="s">
        <v>89</v>
      </c>
      <c r="AC30" s="28" t="s">
        <v>150</v>
      </c>
      <c r="AD30" s="28" t="s">
        <v>88</v>
      </c>
      <c r="AE30" s="28" t="s">
        <v>80</v>
      </c>
      <c r="AF30" s="28" t="s">
        <v>81</v>
      </c>
      <c r="AG30" s="29"/>
      <c r="AH30" s="28" t="s">
        <v>89</v>
      </c>
      <c r="AI30" s="31"/>
      <c r="AJ30" s="57">
        <f t="shared" si="3"/>
        <v>1</v>
      </c>
      <c r="AK30" s="92">
        <f t="shared" si="22"/>
        <v>1</v>
      </c>
      <c r="AL30" s="92">
        <f t="shared" si="23"/>
        <v>1</v>
      </c>
      <c r="AM30" s="92">
        <f t="shared" si="24"/>
        <v>1</v>
      </c>
      <c r="AN30" s="92">
        <f t="shared" si="25"/>
        <v>1</v>
      </c>
      <c r="AO30" s="92">
        <f t="shared" si="26"/>
        <v>1</v>
      </c>
      <c r="AP30" s="92">
        <f t="shared" si="27"/>
        <v>1</v>
      </c>
      <c r="AQ30" s="92">
        <f t="shared" si="28"/>
        <v>1</v>
      </c>
      <c r="AR30" s="92" t="str">
        <f t="shared" si="29"/>
        <v/>
      </c>
      <c r="AS30" s="92">
        <f t="shared" si="30"/>
        <v>1</v>
      </c>
      <c r="AT30" s="97" t="str">
        <f t="shared" si="31"/>
        <v/>
      </c>
      <c r="AU30" s="92">
        <f t="shared" si="4"/>
        <v>1</v>
      </c>
      <c r="AV30" s="61">
        <f t="shared" si="32"/>
        <v>1</v>
      </c>
      <c r="AW30" s="61">
        <f t="shared" si="33"/>
        <v>1</v>
      </c>
      <c r="AX30" s="61">
        <f t="shared" si="34"/>
        <v>1</v>
      </c>
      <c r="AY30" s="61">
        <f t="shared" si="35"/>
        <v>1</v>
      </c>
      <c r="AZ30" s="61">
        <f t="shared" si="36"/>
        <v>1</v>
      </c>
      <c r="BA30" s="61">
        <f t="shared" si="37"/>
        <v>1</v>
      </c>
      <c r="BB30" s="61">
        <f t="shared" si="38"/>
        <v>1</v>
      </c>
      <c r="BC30" s="61" t="str">
        <f t="shared" si="39"/>
        <v/>
      </c>
      <c r="BD30" s="61">
        <f t="shared" si="40"/>
        <v>0</v>
      </c>
      <c r="BE30" s="62" t="str">
        <f t="shared" si="41"/>
        <v/>
      </c>
      <c r="BF30" s="60">
        <f t="shared" si="20"/>
        <v>1</v>
      </c>
      <c r="BG30" s="61">
        <f t="shared" si="9"/>
        <v>1</v>
      </c>
      <c r="BH30" s="61">
        <f t="shared" si="21"/>
        <v>1</v>
      </c>
      <c r="BI30" s="61">
        <f t="shared" si="16"/>
        <v>1</v>
      </c>
      <c r="BJ30" s="61">
        <f t="shared" si="18"/>
        <v>1</v>
      </c>
      <c r="BK30" s="61">
        <f>IF(H30="","",IF(LEFT(S30,LEN(H30))=H30,1,0))</f>
        <v>1</v>
      </c>
      <c r="BL30" s="61">
        <f t="shared" si="17"/>
        <v>1</v>
      </c>
      <c r="BM30" s="61">
        <f t="shared" si="14"/>
        <v>1</v>
      </c>
      <c r="BN30" s="61" t="str">
        <f t="shared" si="15"/>
        <v/>
      </c>
      <c r="BO30" s="61">
        <v>1</v>
      </c>
      <c r="BP30" s="62" t="str">
        <f t="shared" ref="BP30:BP61" si="42">IF(M30="","",IF(LEFT(X30,LEN(M30))=M30,1,0))</f>
        <v/>
      </c>
      <c r="BR30" s="352"/>
      <c r="CC30" s="353"/>
      <c r="CE30" s="352"/>
      <c r="CP30" s="353"/>
    </row>
    <row r="31" spans="2:94" s="10" customFormat="1" x14ac:dyDescent="0.2">
      <c r="B31" s="45"/>
      <c r="C31" s="2"/>
      <c r="D31" s="2"/>
      <c r="E31" s="2"/>
      <c r="F31" s="2"/>
      <c r="G31" s="2"/>
      <c r="H31" s="2"/>
      <c r="I31" s="2"/>
      <c r="J31" s="2"/>
      <c r="K31" s="2"/>
      <c r="L31" s="2"/>
      <c r="M31" s="27"/>
      <c r="N31" s="41" t="s">
        <v>833</v>
      </c>
      <c r="O31" s="42" t="s">
        <v>833</v>
      </c>
      <c r="P31" s="42" t="s">
        <v>833</v>
      </c>
      <c r="Q31" s="42" t="s">
        <v>833</v>
      </c>
      <c r="R31" s="42" t="s">
        <v>833</v>
      </c>
      <c r="S31" s="42" t="s">
        <v>833</v>
      </c>
      <c r="T31" s="42" t="s">
        <v>833</v>
      </c>
      <c r="U31" s="42" t="s">
        <v>833</v>
      </c>
      <c r="V31" s="43"/>
      <c r="W31" s="42" t="s">
        <v>833</v>
      </c>
      <c r="X31" s="93"/>
      <c r="Y31" s="30" t="s">
        <v>833</v>
      </c>
      <c r="Z31" s="28" t="s">
        <v>833</v>
      </c>
      <c r="AA31" s="28" t="s">
        <v>833</v>
      </c>
      <c r="AB31" s="28" t="s">
        <v>833</v>
      </c>
      <c r="AC31" s="28" t="s">
        <v>833</v>
      </c>
      <c r="AD31" s="28" t="s">
        <v>833</v>
      </c>
      <c r="AE31" s="28" t="s">
        <v>833</v>
      </c>
      <c r="AF31" s="28" t="s">
        <v>833</v>
      </c>
      <c r="AG31" s="29"/>
      <c r="AH31" s="28" t="s">
        <v>833</v>
      </c>
      <c r="AI31" s="31"/>
      <c r="AJ31" s="57">
        <f t="shared" si="3"/>
        <v>1</v>
      </c>
      <c r="AK31" s="92">
        <f t="shared" si="22"/>
        <v>1</v>
      </c>
      <c r="AL31" s="92">
        <f t="shared" si="23"/>
        <v>1</v>
      </c>
      <c r="AM31" s="92">
        <f t="shared" si="24"/>
        <v>1</v>
      </c>
      <c r="AN31" s="92">
        <f t="shared" si="25"/>
        <v>1</v>
      </c>
      <c r="AO31" s="92">
        <f t="shared" si="26"/>
        <v>1</v>
      </c>
      <c r="AP31" s="92">
        <f t="shared" si="27"/>
        <v>1</v>
      </c>
      <c r="AQ31" s="92">
        <f t="shared" si="28"/>
        <v>1</v>
      </c>
      <c r="AR31" s="92" t="str">
        <f t="shared" si="29"/>
        <v/>
      </c>
      <c r="AS31" s="92">
        <f t="shared" si="30"/>
        <v>1</v>
      </c>
      <c r="AT31" s="97" t="str">
        <f t="shared" si="31"/>
        <v/>
      </c>
      <c r="AU31" s="92" t="str">
        <f t="shared" si="4"/>
        <v/>
      </c>
      <c r="AV31" s="61" t="str">
        <f t="shared" si="32"/>
        <v/>
      </c>
      <c r="AW31" s="61" t="str">
        <f t="shared" si="33"/>
        <v/>
      </c>
      <c r="AX31" s="61" t="str">
        <f t="shared" si="34"/>
        <v/>
      </c>
      <c r="AY31" s="61" t="str">
        <f t="shared" si="35"/>
        <v/>
      </c>
      <c r="AZ31" s="61" t="str">
        <f t="shared" si="36"/>
        <v/>
      </c>
      <c r="BA31" s="61" t="str">
        <f t="shared" si="37"/>
        <v/>
      </c>
      <c r="BB31" s="61" t="str">
        <f t="shared" si="38"/>
        <v/>
      </c>
      <c r="BC31" s="61" t="str">
        <f t="shared" si="39"/>
        <v/>
      </c>
      <c r="BD31" s="61" t="str">
        <f t="shared" si="40"/>
        <v/>
      </c>
      <c r="BE31" s="62" t="str">
        <f t="shared" si="41"/>
        <v/>
      </c>
      <c r="BF31" s="60" t="str">
        <f t="shared" si="20"/>
        <v/>
      </c>
      <c r="BG31" s="61" t="str">
        <f t="shared" si="9"/>
        <v/>
      </c>
      <c r="BH31" s="61" t="str">
        <f t="shared" si="21"/>
        <v/>
      </c>
      <c r="BI31" s="61" t="str">
        <f t="shared" si="16"/>
        <v/>
      </c>
      <c r="BJ31" s="61" t="str">
        <f t="shared" si="18"/>
        <v/>
      </c>
      <c r="BK31" s="61" t="str">
        <f>IF(H31="","",IF(LEFT(S31,LEN(H31))=H31,1,0))</f>
        <v/>
      </c>
      <c r="BL31" s="61" t="str">
        <f t="shared" si="17"/>
        <v/>
      </c>
      <c r="BM31" s="61" t="str">
        <f t="shared" si="14"/>
        <v/>
      </c>
      <c r="BN31" s="61" t="str">
        <f t="shared" si="15"/>
        <v/>
      </c>
      <c r="BO31" s="61" t="str">
        <f t="shared" ref="BO31:BO61" si="43">IF(L31="","",IF(LEFT(W31,LEN(L31))=L31,1,0))</f>
        <v/>
      </c>
      <c r="BP31" s="62" t="str">
        <f t="shared" si="42"/>
        <v/>
      </c>
      <c r="BR31" s="352"/>
      <c r="CC31" s="353"/>
      <c r="CE31" s="352"/>
      <c r="CP31" s="353"/>
    </row>
    <row r="32" spans="2:94" s="10" customFormat="1" x14ac:dyDescent="0.2">
      <c r="B32" s="40" t="s">
        <v>14</v>
      </c>
      <c r="C32" s="2" t="s">
        <v>179</v>
      </c>
      <c r="D32" s="2" t="s">
        <v>180</v>
      </c>
      <c r="E32" s="3" t="s">
        <v>181</v>
      </c>
      <c r="F32" s="2"/>
      <c r="G32" s="2" t="s">
        <v>123</v>
      </c>
      <c r="H32" s="2" t="s">
        <v>95</v>
      </c>
      <c r="I32" s="2" t="s">
        <v>88</v>
      </c>
      <c r="J32" s="2" t="s">
        <v>144</v>
      </c>
      <c r="K32" s="3" t="s">
        <v>92</v>
      </c>
      <c r="L32" s="2"/>
      <c r="M32" s="27"/>
      <c r="N32" s="41" t="s">
        <v>244</v>
      </c>
      <c r="O32" s="42" t="s">
        <v>855</v>
      </c>
      <c r="P32" s="42" t="s">
        <v>181</v>
      </c>
      <c r="Q32" s="42" t="s">
        <v>89</v>
      </c>
      <c r="R32" s="42" t="s">
        <v>81</v>
      </c>
      <c r="S32" s="42" t="s">
        <v>839</v>
      </c>
      <c r="T32" s="42" t="s">
        <v>88</v>
      </c>
      <c r="U32" s="42" t="s">
        <v>90</v>
      </c>
      <c r="V32" s="42" t="s">
        <v>92</v>
      </c>
      <c r="W32" s="43"/>
      <c r="X32" s="33"/>
      <c r="Y32" s="30" t="s">
        <v>244</v>
      </c>
      <c r="Z32" s="28" t="s">
        <v>855</v>
      </c>
      <c r="AA32" s="28" t="s">
        <v>181</v>
      </c>
      <c r="AB32" s="28" t="s">
        <v>89</v>
      </c>
      <c r="AC32" s="28" t="s">
        <v>81</v>
      </c>
      <c r="AD32" s="28" t="s">
        <v>839</v>
      </c>
      <c r="AE32" s="28" t="s">
        <v>88</v>
      </c>
      <c r="AF32" s="28" t="s">
        <v>90</v>
      </c>
      <c r="AG32" s="28" t="s">
        <v>92</v>
      </c>
      <c r="AH32" s="29"/>
      <c r="AI32" s="33"/>
      <c r="AJ32" s="57">
        <f t="shared" si="3"/>
        <v>1</v>
      </c>
      <c r="AK32" s="92">
        <f t="shared" si="22"/>
        <v>1</v>
      </c>
      <c r="AL32" s="92">
        <f t="shared" si="23"/>
        <v>1</v>
      </c>
      <c r="AM32" s="92">
        <f t="shared" si="24"/>
        <v>1</v>
      </c>
      <c r="AN32" s="92">
        <f t="shared" si="25"/>
        <v>1</v>
      </c>
      <c r="AO32" s="92">
        <f t="shared" si="26"/>
        <v>1</v>
      </c>
      <c r="AP32" s="92">
        <f t="shared" si="27"/>
        <v>1</v>
      </c>
      <c r="AQ32" s="92">
        <f t="shared" si="28"/>
        <v>1</v>
      </c>
      <c r="AR32" s="92">
        <f t="shared" si="29"/>
        <v>1</v>
      </c>
      <c r="AS32" s="92" t="str">
        <f t="shared" si="30"/>
        <v/>
      </c>
      <c r="AT32" s="97" t="str">
        <f t="shared" si="31"/>
        <v/>
      </c>
      <c r="AU32" s="92">
        <f t="shared" si="4"/>
        <v>1</v>
      </c>
      <c r="AV32" s="61">
        <f t="shared" si="32"/>
        <v>1</v>
      </c>
      <c r="AW32" s="61">
        <f t="shared" si="33"/>
        <v>1</v>
      </c>
      <c r="AX32" s="61" t="str">
        <f t="shared" si="34"/>
        <v/>
      </c>
      <c r="AY32" s="61">
        <f t="shared" si="35"/>
        <v>1</v>
      </c>
      <c r="AZ32" s="61">
        <f t="shared" si="36"/>
        <v>0</v>
      </c>
      <c r="BA32" s="61">
        <f t="shared" si="37"/>
        <v>1</v>
      </c>
      <c r="BB32" s="61">
        <f t="shared" si="38"/>
        <v>1</v>
      </c>
      <c r="BC32" s="61">
        <f t="shared" si="39"/>
        <v>1</v>
      </c>
      <c r="BD32" s="61" t="str">
        <f t="shared" si="40"/>
        <v/>
      </c>
      <c r="BE32" s="62" t="str">
        <f t="shared" si="41"/>
        <v/>
      </c>
      <c r="BF32" s="60">
        <f t="shared" si="20"/>
        <v>1</v>
      </c>
      <c r="BG32" s="61">
        <f t="shared" si="9"/>
        <v>1</v>
      </c>
      <c r="BH32" s="61">
        <f t="shared" si="21"/>
        <v>1</v>
      </c>
      <c r="BI32" s="61" t="str">
        <f t="shared" si="16"/>
        <v/>
      </c>
      <c r="BJ32" s="61">
        <f t="shared" si="18"/>
        <v>1</v>
      </c>
      <c r="BK32" s="61">
        <v>1</v>
      </c>
      <c r="BL32" s="61">
        <f t="shared" si="17"/>
        <v>1</v>
      </c>
      <c r="BM32" s="61">
        <f t="shared" si="14"/>
        <v>1</v>
      </c>
      <c r="BN32" s="61">
        <f t="shared" si="15"/>
        <v>1</v>
      </c>
      <c r="BO32" s="61" t="str">
        <f t="shared" si="43"/>
        <v/>
      </c>
      <c r="BP32" s="62" t="str">
        <f t="shared" si="42"/>
        <v/>
      </c>
      <c r="BR32" s="352"/>
      <c r="CC32" s="353"/>
      <c r="CE32" s="352"/>
      <c r="CP32" s="353"/>
    </row>
    <row r="33" spans="2:94" s="10" customFormat="1" x14ac:dyDescent="0.2">
      <c r="B33" s="45"/>
      <c r="C33" s="2"/>
      <c r="D33" s="2"/>
      <c r="E33" s="2"/>
      <c r="F33" s="2"/>
      <c r="G33" s="2"/>
      <c r="H33" s="2"/>
      <c r="I33" s="2"/>
      <c r="J33" s="2"/>
      <c r="K33" s="2"/>
      <c r="L33" s="2"/>
      <c r="M33" s="27"/>
      <c r="N33" s="41" t="s">
        <v>833</v>
      </c>
      <c r="O33" s="42" t="s">
        <v>833</v>
      </c>
      <c r="P33" s="42" t="s">
        <v>833</v>
      </c>
      <c r="Q33" s="42" t="s">
        <v>833</v>
      </c>
      <c r="R33" s="42" t="s">
        <v>833</v>
      </c>
      <c r="S33" s="42" t="s">
        <v>833</v>
      </c>
      <c r="T33" s="42" t="s">
        <v>833</v>
      </c>
      <c r="U33" s="42" t="s">
        <v>833</v>
      </c>
      <c r="V33" s="42" t="s">
        <v>833</v>
      </c>
      <c r="W33" s="43"/>
      <c r="X33" s="33"/>
      <c r="Y33" s="30" t="s">
        <v>833</v>
      </c>
      <c r="Z33" s="28" t="s">
        <v>833</v>
      </c>
      <c r="AA33" s="28" t="s">
        <v>833</v>
      </c>
      <c r="AB33" s="28" t="s">
        <v>833</v>
      </c>
      <c r="AC33" s="28" t="s">
        <v>833</v>
      </c>
      <c r="AD33" s="28" t="s">
        <v>833</v>
      </c>
      <c r="AE33" s="28" t="s">
        <v>833</v>
      </c>
      <c r="AF33" s="28" t="s">
        <v>833</v>
      </c>
      <c r="AG33" s="28" t="s">
        <v>833</v>
      </c>
      <c r="AH33" s="29"/>
      <c r="AI33" s="33"/>
      <c r="AJ33" s="57">
        <f t="shared" si="3"/>
        <v>1</v>
      </c>
      <c r="AK33" s="92">
        <f t="shared" si="22"/>
        <v>1</v>
      </c>
      <c r="AL33" s="92">
        <f t="shared" si="23"/>
        <v>1</v>
      </c>
      <c r="AM33" s="92">
        <f t="shared" si="24"/>
        <v>1</v>
      </c>
      <c r="AN33" s="92">
        <f t="shared" si="25"/>
        <v>1</v>
      </c>
      <c r="AO33" s="92">
        <f t="shared" si="26"/>
        <v>1</v>
      </c>
      <c r="AP33" s="92">
        <f t="shared" si="27"/>
        <v>1</v>
      </c>
      <c r="AQ33" s="92">
        <f t="shared" si="28"/>
        <v>1</v>
      </c>
      <c r="AR33" s="92">
        <f t="shared" si="29"/>
        <v>1</v>
      </c>
      <c r="AS33" s="92" t="str">
        <f t="shared" si="30"/>
        <v/>
      </c>
      <c r="AT33" s="97" t="str">
        <f t="shared" si="31"/>
        <v/>
      </c>
      <c r="AU33" s="92" t="str">
        <f t="shared" si="4"/>
        <v/>
      </c>
      <c r="AV33" s="61" t="str">
        <f t="shared" si="32"/>
        <v/>
      </c>
      <c r="AW33" s="61" t="str">
        <f t="shared" si="33"/>
        <v/>
      </c>
      <c r="AX33" s="61" t="str">
        <f t="shared" si="34"/>
        <v/>
      </c>
      <c r="AY33" s="61" t="str">
        <f t="shared" si="35"/>
        <v/>
      </c>
      <c r="AZ33" s="61" t="str">
        <f t="shared" si="36"/>
        <v/>
      </c>
      <c r="BA33" s="61" t="str">
        <f t="shared" si="37"/>
        <v/>
      </c>
      <c r="BB33" s="61" t="str">
        <f t="shared" si="38"/>
        <v/>
      </c>
      <c r="BC33" s="61" t="str">
        <f t="shared" si="39"/>
        <v/>
      </c>
      <c r="BD33" s="61" t="str">
        <f t="shared" si="40"/>
        <v/>
      </c>
      <c r="BE33" s="62" t="str">
        <f t="shared" si="41"/>
        <v/>
      </c>
      <c r="BF33" s="60" t="str">
        <f t="shared" si="20"/>
        <v/>
      </c>
      <c r="BG33" s="61" t="str">
        <f t="shared" si="9"/>
        <v/>
      </c>
      <c r="BH33" s="61" t="str">
        <f t="shared" si="21"/>
        <v/>
      </c>
      <c r="BI33" s="61" t="str">
        <f t="shared" si="16"/>
        <v/>
      </c>
      <c r="BJ33" s="61" t="str">
        <f t="shared" si="18"/>
        <v/>
      </c>
      <c r="BK33" s="61" t="str">
        <f>IF(H33="","",IF(LEFT(S33,LEN(H33))=H33,1,0))</f>
        <v/>
      </c>
      <c r="BL33" s="61" t="str">
        <f t="shared" si="17"/>
        <v/>
      </c>
      <c r="BM33" s="61" t="str">
        <f t="shared" si="14"/>
        <v/>
      </c>
      <c r="BN33" s="61" t="str">
        <f t="shared" si="15"/>
        <v/>
      </c>
      <c r="BO33" s="61" t="str">
        <f t="shared" si="43"/>
        <v/>
      </c>
      <c r="BP33" s="62" t="str">
        <f t="shared" si="42"/>
        <v/>
      </c>
      <c r="BR33" s="365"/>
      <c r="BS33" s="48"/>
      <c r="CC33" s="353"/>
      <c r="CE33" s="352"/>
      <c r="CP33" s="353"/>
    </row>
    <row r="34" spans="2:94" s="15" customFormat="1" x14ac:dyDescent="0.2">
      <c r="B34" s="40" t="s">
        <v>15</v>
      </c>
      <c r="C34" s="3" t="s">
        <v>85</v>
      </c>
      <c r="D34" s="2" t="s">
        <v>182</v>
      </c>
      <c r="E34" s="3" t="s">
        <v>132</v>
      </c>
      <c r="F34" s="2" t="s">
        <v>72</v>
      </c>
      <c r="G34" s="2" t="s">
        <v>84</v>
      </c>
      <c r="H34" s="2" t="s">
        <v>134</v>
      </c>
      <c r="I34" s="2" t="s">
        <v>84</v>
      </c>
      <c r="J34" s="2" t="s">
        <v>183</v>
      </c>
      <c r="K34" s="3" t="s">
        <v>92</v>
      </c>
      <c r="L34" s="2"/>
      <c r="M34" s="27"/>
      <c r="N34" s="41" t="s">
        <v>85</v>
      </c>
      <c r="O34" s="42" t="s">
        <v>292</v>
      </c>
      <c r="P34" s="42" t="s">
        <v>103</v>
      </c>
      <c r="Q34" s="42" t="s">
        <v>89</v>
      </c>
      <c r="R34" s="42" t="s">
        <v>856</v>
      </c>
      <c r="S34" s="42" t="s">
        <v>839</v>
      </c>
      <c r="T34" s="42" t="s">
        <v>857</v>
      </c>
      <c r="U34" s="42" t="s">
        <v>858</v>
      </c>
      <c r="V34" s="68" t="s">
        <v>92</v>
      </c>
      <c r="W34" s="43"/>
      <c r="X34" s="95"/>
      <c r="Y34" s="30" t="s">
        <v>85</v>
      </c>
      <c r="Z34" s="28" t="s">
        <v>292</v>
      </c>
      <c r="AA34" s="28" t="s">
        <v>103</v>
      </c>
      <c r="AB34" s="28" t="s">
        <v>89</v>
      </c>
      <c r="AC34" s="28" t="s">
        <v>856</v>
      </c>
      <c r="AD34" s="28" t="s">
        <v>839</v>
      </c>
      <c r="AE34" s="28" t="s">
        <v>857</v>
      </c>
      <c r="AF34" s="28" t="s">
        <v>858</v>
      </c>
      <c r="AG34" s="28" t="s">
        <v>92</v>
      </c>
      <c r="AH34" s="29"/>
      <c r="AI34" s="95"/>
      <c r="AJ34" s="57">
        <f t="shared" si="3"/>
        <v>1</v>
      </c>
      <c r="AK34" s="92">
        <f t="shared" si="22"/>
        <v>1</v>
      </c>
      <c r="AL34" s="92">
        <f t="shared" si="23"/>
        <v>1</v>
      </c>
      <c r="AM34" s="92">
        <f t="shared" si="24"/>
        <v>1</v>
      </c>
      <c r="AN34" s="92">
        <f t="shared" si="25"/>
        <v>1</v>
      </c>
      <c r="AO34" s="92">
        <f t="shared" si="26"/>
        <v>1</v>
      </c>
      <c r="AP34" s="92">
        <f t="shared" si="27"/>
        <v>1</v>
      </c>
      <c r="AQ34" s="92">
        <f t="shared" si="28"/>
        <v>1</v>
      </c>
      <c r="AR34" s="92">
        <f t="shared" si="29"/>
        <v>1</v>
      </c>
      <c r="AS34" s="92" t="str">
        <f t="shared" si="30"/>
        <v/>
      </c>
      <c r="AT34" s="97" t="str">
        <f t="shared" si="31"/>
        <v/>
      </c>
      <c r="AU34" s="92">
        <f t="shared" si="4"/>
        <v>1</v>
      </c>
      <c r="AV34" s="64">
        <f t="shared" si="32"/>
        <v>1</v>
      </c>
      <c r="AW34" s="64">
        <f t="shared" si="33"/>
        <v>1</v>
      </c>
      <c r="AX34" s="64">
        <f t="shared" si="34"/>
        <v>1</v>
      </c>
      <c r="AY34" s="64">
        <f t="shared" si="35"/>
        <v>0</v>
      </c>
      <c r="AZ34" s="64">
        <f t="shared" si="36"/>
        <v>0</v>
      </c>
      <c r="BA34" s="61">
        <f t="shared" si="37"/>
        <v>0</v>
      </c>
      <c r="BB34" s="64">
        <f t="shared" si="38"/>
        <v>1</v>
      </c>
      <c r="BC34" s="64">
        <f t="shared" si="39"/>
        <v>1</v>
      </c>
      <c r="BD34" s="64" t="str">
        <f t="shared" si="40"/>
        <v/>
      </c>
      <c r="BE34" s="65" t="str">
        <f t="shared" si="41"/>
        <v/>
      </c>
      <c r="BF34" s="63">
        <f t="shared" si="20"/>
        <v>1</v>
      </c>
      <c r="BG34" s="64">
        <f t="shared" si="9"/>
        <v>1</v>
      </c>
      <c r="BH34" s="64">
        <f t="shared" si="21"/>
        <v>1</v>
      </c>
      <c r="BI34" s="64">
        <f t="shared" si="16"/>
        <v>1</v>
      </c>
      <c r="BJ34" s="64">
        <v>1</v>
      </c>
      <c r="BK34" s="64">
        <v>1</v>
      </c>
      <c r="BL34" s="61">
        <v>1</v>
      </c>
      <c r="BM34" s="64">
        <f t="shared" si="14"/>
        <v>1</v>
      </c>
      <c r="BN34" s="64">
        <f t="shared" si="15"/>
        <v>1</v>
      </c>
      <c r="BO34" s="64" t="str">
        <f t="shared" si="43"/>
        <v/>
      </c>
      <c r="BP34" s="65" t="str">
        <f t="shared" si="42"/>
        <v/>
      </c>
      <c r="BQ34" s="48"/>
      <c r="BR34" s="365"/>
      <c r="BS34" s="48"/>
      <c r="BT34" s="48"/>
      <c r="CC34" s="357"/>
      <c r="CE34" s="356"/>
      <c r="CP34" s="357"/>
    </row>
    <row r="35" spans="2:94" s="15" customFormat="1" x14ac:dyDescent="0.2">
      <c r="B35" s="45"/>
      <c r="C35" s="2"/>
      <c r="D35" s="2"/>
      <c r="E35" s="2"/>
      <c r="F35" s="2"/>
      <c r="G35" s="2"/>
      <c r="H35" s="2"/>
      <c r="I35" s="2"/>
      <c r="J35" s="2"/>
      <c r="K35" s="2"/>
      <c r="L35" s="2"/>
      <c r="M35" s="27"/>
      <c r="N35" s="41" t="s">
        <v>833</v>
      </c>
      <c r="O35" s="42" t="s">
        <v>833</v>
      </c>
      <c r="P35" s="42" t="s">
        <v>833</v>
      </c>
      <c r="Q35" s="42" t="s">
        <v>833</v>
      </c>
      <c r="R35" s="42" t="s">
        <v>833</v>
      </c>
      <c r="S35" s="42" t="s">
        <v>833</v>
      </c>
      <c r="T35" s="42" t="s">
        <v>833</v>
      </c>
      <c r="U35" s="42" t="s">
        <v>833</v>
      </c>
      <c r="V35" s="42"/>
      <c r="W35" s="43"/>
      <c r="X35" s="95"/>
      <c r="Y35" s="30" t="s">
        <v>833</v>
      </c>
      <c r="Z35" s="28" t="s">
        <v>833</v>
      </c>
      <c r="AA35" s="28" t="s">
        <v>833</v>
      </c>
      <c r="AB35" s="28" t="s">
        <v>833</v>
      </c>
      <c r="AC35" s="28" t="s">
        <v>833</v>
      </c>
      <c r="AD35" s="28" t="s">
        <v>833</v>
      </c>
      <c r="AE35" s="28" t="s">
        <v>833</v>
      </c>
      <c r="AF35" s="28" t="s">
        <v>833</v>
      </c>
      <c r="AG35" s="28"/>
      <c r="AH35" s="29"/>
      <c r="AI35" s="95"/>
      <c r="AJ35" s="57">
        <f t="shared" si="3"/>
        <v>1</v>
      </c>
      <c r="AK35" s="92">
        <f t="shared" si="22"/>
        <v>1</v>
      </c>
      <c r="AL35" s="92">
        <f t="shared" si="23"/>
        <v>1</v>
      </c>
      <c r="AM35" s="92">
        <f t="shared" si="24"/>
        <v>1</v>
      </c>
      <c r="AN35" s="92">
        <f t="shared" si="25"/>
        <v>1</v>
      </c>
      <c r="AO35" s="92">
        <f t="shared" si="26"/>
        <v>1</v>
      </c>
      <c r="AP35" s="92">
        <f t="shared" si="27"/>
        <v>1</v>
      </c>
      <c r="AQ35" s="92">
        <f t="shared" si="28"/>
        <v>1</v>
      </c>
      <c r="AR35" s="92" t="str">
        <f t="shared" si="29"/>
        <v/>
      </c>
      <c r="AS35" s="92" t="str">
        <f t="shared" si="30"/>
        <v/>
      </c>
      <c r="AT35" s="97" t="str">
        <f t="shared" si="31"/>
        <v/>
      </c>
      <c r="AU35" s="92" t="str">
        <f t="shared" si="4"/>
        <v/>
      </c>
      <c r="AV35" s="64" t="str">
        <f t="shared" si="32"/>
        <v/>
      </c>
      <c r="AW35" s="64" t="str">
        <f t="shared" si="33"/>
        <v/>
      </c>
      <c r="AX35" s="64" t="str">
        <f t="shared" si="34"/>
        <v/>
      </c>
      <c r="AY35" s="64" t="str">
        <f t="shared" si="35"/>
        <v/>
      </c>
      <c r="AZ35" s="64" t="str">
        <f t="shared" si="36"/>
        <v/>
      </c>
      <c r="BA35" s="61" t="str">
        <f t="shared" si="37"/>
        <v/>
      </c>
      <c r="BB35" s="64" t="str">
        <f t="shared" si="38"/>
        <v/>
      </c>
      <c r="BC35" s="64" t="str">
        <f t="shared" si="39"/>
        <v/>
      </c>
      <c r="BD35" s="64" t="str">
        <f t="shared" si="40"/>
        <v/>
      </c>
      <c r="BE35" s="65" t="str">
        <f t="shared" si="41"/>
        <v/>
      </c>
      <c r="BF35" s="63" t="str">
        <f t="shared" si="20"/>
        <v/>
      </c>
      <c r="BG35" s="64" t="str">
        <f t="shared" si="9"/>
        <v/>
      </c>
      <c r="BH35" s="64" t="str">
        <f t="shared" si="21"/>
        <v/>
      </c>
      <c r="BI35" s="64" t="str">
        <f t="shared" si="16"/>
        <v/>
      </c>
      <c r="BJ35" s="64" t="str">
        <f t="shared" ref="BJ35:BL41" si="44">IF(G35="","",IF(LEFT(R35,LEN(G35))=G35,1,0))</f>
        <v/>
      </c>
      <c r="BK35" s="64" t="str">
        <f t="shared" si="44"/>
        <v/>
      </c>
      <c r="BL35" s="61" t="str">
        <f t="shared" si="44"/>
        <v/>
      </c>
      <c r="BM35" s="64" t="str">
        <f t="shared" si="14"/>
        <v/>
      </c>
      <c r="BN35" s="64" t="str">
        <f t="shared" si="15"/>
        <v/>
      </c>
      <c r="BO35" s="64" t="str">
        <f t="shared" si="43"/>
        <v/>
      </c>
      <c r="BP35" s="65" t="str">
        <f t="shared" si="42"/>
        <v/>
      </c>
      <c r="BQ35" s="48"/>
      <c r="BR35" s="365"/>
      <c r="BS35" s="48"/>
      <c r="BT35" s="48"/>
      <c r="CC35" s="357"/>
      <c r="CE35" s="356"/>
      <c r="CP35" s="357"/>
    </row>
    <row r="36" spans="2:94" s="15" customFormat="1" x14ac:dyDescent="0.2">
      <c r="B36" s="40" t="s">
        <v>16</v>
      </c>
      <c r="C36" s="3" t="s">
        <v>837</v>
      </c>
      <c r="D36" s="2" t="s">
        <v>185</v>
      </c>
      <c r="E36" s="3" t="s">
        <v>123</v>
      </c>
      <c r="F36" s="2" t="s">
        <v>127</v>
      </c>
      <c r="G36" s="2" t="s">
        <v>126</v>
      </c>
      <c r="H36" s="3" t="s">
        <v>187</v>
      </c>
      <c r="I36" s="2" t="s">
        <v>84</v>
      </c>
      <c r="J36" s="2" t="s">
        <v>186</v>
      </c>
      <c r="K36" s="3" t="s">
        <v>165</v>
      </c>
      <c r="L36" s="2"/>
      <c r="M36" s="27"/>
      <c r="N36" s="41" t="s">
        <v>837</v>
      </c>
      <c r="O36" s="42" t="s">
        <v>859</v>
      </c>
      <c r="P36" s="42" t="s">
        <v>81</v>
      </c>
      <c r="Q36" s="42" t="s">
        <v>89</v>
      </c>
      <c r="R36" s="42" t="s">
        <v>82</v>
      </c>
      <c r="S36" s="42" t="s">
        <v>839</v>
      </c>
      <c r="T36" s="42" t="s">
        <v>88</v>
      </c>
      <c r="U36" s="42" t="s">
        <v>860</v>
      </c>
      <c r="V36" s="68" t="s">
        <v>92</v>
      </c>
      <c r="W36" s="43"/>
      <c r="X36" s="95"/>
      <c r="Y36" s="30" t="s">
        <v>837</v>
      </c>
      <c r="Z36" s="28" t="s">
        <v>859</v>
      </c>
      <c r="AA36" s="28" t="s">
        <v>81</v>
      </c>
      <c r="AB36" s="28" t="s">
        <v>89</v>
      </c>
      <c r="AC36" s="28" t="s">
        <v>82</v>
      </c>
      <c r="AD36" s="28" t="s">
        <v>839</v>
      </c>
      <c r="AE36" s="28" t="s">
        <v>88</v>
      </c>
      <c r="AF36" s="28" t="s">
        <v>860</v>
      </c>
      <c r="AG36" s="28" t="s">
        <v>92</v>
      </c>
      <c r="AH36" s="29"/>
      <c r="AI36" s="95"/>
      <c r="AJ36" s="57">
        <f t="shared" si="3"/>
        <v>1</v>
      </c>
      <c r="AK36" s="92">
        <f t="shared" si="22"/>
        <v>1</v>
      </c>
      <c r="AL36" s="92">
        <f t="shared" si="23"/>
        <v>1</v>
      </c>
      <c r="AM36" s="92">
        <f t="shared" si="24"/>
        <v>1</v>
      </c>
      <c r="AN36" s="92">
        <f t="shared" si="25"/>
        <v>1</v>
      </c>
      <c r="AO36" s="92">
        <f t="shared" si="26"/>
        <v>1</v>
      </c>
      <c r="AP36" s="92">
        <f t="shared" si="27"/>
        <v>1</v>
      </c>
      <c r="AQ36" s="92">
        <f t="shared" si="28"/>
        <v>1</v>
      </c>
      <c r="AR36" s="92">
        <f t="shared" si="29"/>
        <v>1</v>
      </c>
      <c r="AS36" s="92" t="str">
        <f t="shared" si="30"/>
        <v/>
      </c>
      <c r="AT36" s="97" t="str">
        <f t="shared" si="31"/>
        <v/>
      </c>
      <c r="AU36" s="92">
        <f t="shared" si="4"/>
        <v>1</v>
      </c>
      <c r="AV36" s="64">
        <f t="shared" si="32"/>
        <v>1</v>
      </c>
      <c r="AW36" s="64">
        <f t="shared" si="33"/>
        <v>1</v>
      </c>
      <c r="AX36" s="64">
        <f t="shared" si="34"/>
        <v>1</v>
      </c>
      <c r="AY36" s="64">
        <f t="shared" si="35"/>
        <v>1</v>
      </c>
      <c r="AZ36" s="64">
        <f t="shared" si="36"/>
        <v>1</v>
      </c>
      <c r="BA36" s="61">
        <f t="shared" si="37"/>
        <v>1</v>
      </c>
      <c r="BB36" s="64">
        <f t="shared" si="38"/>
        <v>1</v>
      </c>
      <c r="BC36" s="64">
        <f t="shared" si="39"/>
        <v>1</v>
      </c>
      <c r="BD36" s="64" t="str">
        <f t="shared" si="40"/>
        <v/>
      </c>
      <c r="BE36" s="65" t="str">
        <f t="shared" si="41"/>
        <v/>
      </c>
      <c r="BF36" s="63">
        <f t="shared" si="20"/>
        <v>1</v>
      </c>
      <c r="BG36" s="64">
        <f t="shared" si="9"/>
        <v>1</v>
      </c>
      <c r="BH36" s="64">
        <f t="shared" si="21"/>
        <v>1</v>
      </c>
      <c r="BI36" s="64">
        <f t="shared" si="16"/>
        <v>1</v>
      </c>
      <c r="BJ36" s="64">
        <f t="shared" si="44"/>
        <v>1</v>
      </c>
      <c r="BK36" s="64">
        <f t="shared" si="44"/>
        <v>1</v>
      </c>
      <c r="BL36" s="61">
        <f t="shared" si="44"/>
        <v>1</v>
      </c>
      <c r="BM36" s="64">
        <f t="shared" si="14"/>
        <v>1</v>
      </c>
      <c r="BN36" s="64">
        <f t="shared" si="15"/>
        <v>1</v>
      </c>
      <c r="BO36" s="64" t="str">
        <f t="shared" si="43"/>
        <v/>
      </c>
      <c r="BP36" s="65" t="str">
        <f t="shared" si="42"/>
        <v/>
      </c>
      <c r="BQ36" s="48"/>
      <c r="BR36" s="365"/>
      <c r="BS36" s="48"/>
      <c r="BT36" s="48"/>
      <c r="CC36" s="357"/>
      <c r="CE36" s="356"/>
      <c r="CP36" s="357"/>
    </row>
    <row r="37" spans="2:94" s="15" customFormat="1" x14ac:dyDescent="0.2">
      <c r="B37" s="45"/>
      <c r="C37" s="2"/>
      <c r="D37" s="2"/>
      <c r="E37" s="2"/>
      <c r="F37" s="2"/>
      <c r="G37" s="2"/>
      <c r="H37" s="2"/>
      <c r="I37" s="2"/>
      <c r="J37" s="2"/>
      <c r="K37" s="2"/>
      <c r="L37" s="2"/>
      <c r="M37" s="27"/>
      <c r="N37" s="41" t="s">
        <v>833</v>
      </c>
      <c r="O37" s="42" t="s">
        <v>833</v>
      </c>
      <c r="P37" s="42" t="s">
        <v>833</v>
      </c>
      <c r="Q37" s="42" t="s">
        <v>833</v>
      </c>
      <c r="R37" s="42" t="s">
        <v>833</v>
      </c>
      <c r="S37" s="42" t="s">
        <v>833</v>
      </c>
      <c r="T37" s="42" t="s">
        <v>833</v>
      </c>
      <c r="U37" s="42" t="s">
        <v>833</v>
      </c>
      <c r="V37" s="42"/>
      <c r="W37" s="43"/>
      <c r="X37" s="95"/>
      <c r="Y37" s="30" t="s">
        <v>833</v>
      </c>
      <c r="Z37" s="28" t="s">
        <v>833</v>
      </c>
      <c r="AA37" s="28" t="s">
        <v>833</v>
      </c>
      <c r="AB37" s="28" t="s">
        <v>833</v>
      </c>
      <c r="AC37" s="28" t="s">
        <v>833</v>
      </c>
      <c r="AD37" s="28" t="s">
        <v>833</v>
      </c>
      <c r="AE37" s="28" t="s">
        <v>833</v>
      </c>
      <c r="AF37" s="28" t="s">
        <v>833</v>
      </c>
      <c r="AG37" s="28"/>
      <c r="AH37" s="29"/>
      <c r="AI37" s="95"/>
      <c r="AJ37" s="57">
        <f t="shared" si="3"/>
        <v>1</v>
      </c>
      <c r="AK37" s="92">
        <f t="shared" si="22"/>
        <v>1</v>
      </c>
      <c r="AL37" s="92">
        <f t="shared" si="23"/>
        <v>1</v>
      </c>
      <c r="AM37" s="92">
        <f t="shared" si="24"/>
        <v>1</v>
      </c>
      <c r="AN37" s="92">
        <f t="shared" si="25"/>
        <v>1</v>
      </c>
      <c r="AO37" s="92">
        <f t="shared" si="26"/>
        <v>1</v>
      </c>
      <c r="AP37" s="92">
        <f t="shared" si="27"/>
        <v>1</v>
      </c>
      <c r="AQ37" s="92">
        <f t="shared" si="28"/>
        <v>1</v>
      </c>
      <c r="AR37" s="92" t="str">
        <f t="shared" si="29"/>
        <v/>
      </c>
      <c r="AS37" s="92" t="str">
        <f t="shared" si="30"/>
        <v/>
      </c>
      <c r="AT37" s="97" t="str">
        <f t="shared" si="31"/>
        <v/>
      </c>
      <c r="AU37" s="92" t="str">
        <f t="shared" si="4"/>
        <v/>
      </c>
      <c r="AV37" s="64" t="str">
        <f t="shared" si="32"/>
        <v/>
      </c>
      <c r="AW37" s="64" t="str">
        <f t="shared" si="33"/>
        <v/>
      </c>
      <c r="AX37" s="64" t="str">
        <f t="shared" si="34"/>
        <v/>
      </c>
      <c r="AY37" s="64" t="str">
        <f t="shared" si="35"/>
        <v/>
      </c>
      <c r="AZ37" s="64" t="str">
        <f t="shared" si="36"/>
        <v/>
      </c>
      <c r="BA37" s="64" t="str">
        <f t="shared" si="37"/>
        <v/>
      </c>
      <c r="BB37" s="64" t="str">
        <f t="shared" si="38"/>
        <v/>
      </c>
      <c r="BC37" s="64" t="str">
        <f t="shared" si="39"/>
        <v/>
      </c>
      <c r="BD37" s="64" t="str">
        <f t="shared" si="40"/>
        <v/>
      </c>
      <c r="BE37" s="65" t="str">
        <f t="shared" si="41"/>
        <v/>
      </c>
      <c r="BF37" s="63" t="str">
        <f t="shared" si="20"/>
        <v/>
      </c>
      <c r="BG37" s="64" t="str">
        <f t="shared" si="9"/>
        <v/>
      </c>
      <c r="BH37" s="64" t="str">
        <f t="shared" si="21"/>
        <v/>
      </c>
      <c r="BI37" s="64" t="str">
        <f t="shared" si="16"/>
        <v/>
      </c>
      <c r="BJ37" s="64" t="str">
        <f t="shared" si="44"/>
        <v/>
      </c>
      <c r="BK37" s="64" t="str">
        <f t="shared" si="44"/>
        <v/>
      </c>
      <c r="BL37" s="64" t="str">
        <f t="shared" si="44"/>
        <v/>
      </c>
      <c r="BM37" s="64" t="str">
        <f t="shared" si="14"/>
        <v/>
      </c>
      <c r="BN37" s="64" t="str">
        <f t="shared" si="15"/>
        <v/>
      </c>
      <c r="BO37" s="64" t="str">
        <f t="shared" si="43"/>
        <v/>
      </c>
      <c r="BP37" s="65" t="str">
        <f t="shared" si="42"/>
        <v/>
      </c>
      <c r="BQ37" s="48"/>
      <c r="BR37" s="365"/>
      <c r="BS37" s="48"/>
      <c r="BT37" s="48"/>
      <c r="CC37" s="357"/>
      <c r="CE37" s="356"/>
      <c r="CP37" s="357"/>
    </row>
    <row r="38" spans="2:94" s="15" customFormat="1" x14ac:dyDescent="0.2">
      <c r="B38" s="40" t="s">
        <v>17</v>
      </c>
      <c r="C38" s="2" t="s">
        <v>128</v>
      </c>
      <c r="D38" s="2" t="s">
        <v>188</v>
      </c>
      <c r="E38" s="3" t="s">
        <v>132</v>
      </c>
      <c r="F38" s="2"/>
      <c r="G38" s="3" t="s">
        <v>150</v>
      </c>
      <c r="H38" s="2" t="s">
        <v>134</v>
      </c>
      <c r="I38" s="2" t="s">
        <v>84</v>
      </c>
      <c r="J38" s="2" t="s">
        <v>144</v>
      </c>
      <c r="K38" s="3" t="s">
        <v>165</v>
      </c>
      <c r="L38" s="2"/>
      <c r="M38" s="27"/>
      <c r="N38" s="41" t="s">
        <v>837</v>
      </c>
      <c r="O38" s="42" t="s">
        <v>861</v>
      </c>
      <c r="P38" s="42" t="s">
        <v>862</v>
      </c>
      <c r="Q38" s="42" t="s">
        <v>89</v>
      </c>
      <c r="R38" s="42" t="s">
        <v>927</v>
      </c>
      <c r="S38" s="42" t="s">
        <v>836</v>
      </c>
      <c r="T38" s="42" t="s">
        <v>88</v>
      </c>
      <c r="U38" s="42" t="s">
        <v>90</v>
      </c>
      <c r="V38" s="42" t="s">
        <v>92</v>
      </c>
      <c r="W38" s="43"/>
      <c r="X38" s="95"/>
      <c r="Y38" s="30" t="s">
        <v>837</v>
      </c>
      <c r="Z38" s="28" t="s">
        <v>861</v>
      </c>
      <c r="AA38" s="28" t="s">
        <v>862</v>
      </c>
      <c r="AB38" s="28" t="s">
        <v>89</v>
      </c>
      <c r="AC38" s="42" t="s">
        <v>927</v>
      </c>
      <c r="AD38" s="28" t="s">
        <v>836</v>
      </c>
      <c r="AE38" s="28" t="s">
        <v>88</v>
      </c>
      <c r="AF38" s="28" t="s">
        <v>90</v>
      </c>
      <c r="AG38" s="28" t="s">
        <v>92</v>
      </c>
      <c r="AH38" s="29"/>
      <c r="AI38" s="95"/>
      <c r="AJ38" s="57">
        <f t="shared" si="3"/>
        <v>1</v>
      </c>
      <c r="AK38" s="92">
        <f t="shared" si="22"/>
        <v>1</v>
      </c>
      <c r="AL38" s="92">
        <f t="shared" si="23"/>
        <v>1</v>
      </c>
      <c r="AM38" s="92">
        <f t="shared" si="24"/>
        <v>1</v>
      </c>
      <c r="AN38" s="92">
        <f t="shared" si="25"/>
        <v>1</v>
      </c>
      <c r="AO38" s="92">
        <f t="shared" si="26"/>
        <v>1</v>
      </c>
      <c r="AP38" s="92">
        <f t="shared" si="27"/>
        <v>1</v>
      </c>
      <c r="AQ38" s="92">
        <f t="shared" si="28"/>
        <v>1</v>
      </c>
      <c r="AR38" s="92">
        <f t="shared" si="29"/>
        <v>1</v>
      </c>
      <c r="AS38" s="92" t="str">
        <f t="shared" si="30"/>
        <v/>
      </c>
      <c r="AT38" s="97" t="str">
        <f t="shared" si="31"/>
        <v/>
      </c>
      <c r="AU38" s="92">
        <f t="shared" si="4"/>
        <v>1</v>
      </c>
      <c r="AV38" s="64">
        <f t="shared" si="32"/>
        <v>1</v>
      </c>
      <c r="AW38" s="64">
        <f t="shared" si="33"/>
        <v>1</v>
      </c>
      <c r="AX38" s="64" t="str">
        <f t="shared" si="34"/>
        <v/>
      </c>
      <c r="AY38" s="64">
        <f t="shared" si="35"/>
        <v>1</v>
      </c>
      <c r="AZ38" s="64">
        <f t="shared" si="36"/>
        <v>0</v>
      </c>
      <c r="BA38" s="64">
        <f t="shared" si="37"/>
        <v>1</v>
      </c>
      <c r="BB38" s="64">
        <f t="shared" si="38"/>
        <v>1</v>
      </c>
      <c r="BC38" s="64">
        <f t="shared" si="39"/>
        <v>1</v>
      </c>
      <c r="BD38" s="64" t="str">
        <f t="shared" si="40"/>
        <v/>
      </c>
      <c r="BE38" s="65" t="str">
        <f t="shared" si="41"/>
        <v/>
      </c>
      <c r="BF38" s="63">
        <f t="shared" si="20"/>
        <v>1</v>
      </c>
      <c r="BG38" s="64">
        <f t="shared" si="9"/>
        <v>1</v>
      </c>
      <c r="BH38" s="64">
        <f t="shared" si="21"/>
        <v>1</v>
      </c>
      <c r="BI38" s="64" t="str">
        <f t="shared" si="16"/>
        <v/>
      </c>
      <c r="BJ38" s="64">
        <f t="shared" si="44"/>
        <v>1</v>
      </c>
      <c r="BK38" s="64">
        <f t="shared" si="44"/>
        <v>0</v>
      </c>
      <c r="BL38" s="64">
        <f t="shared" si="44"/>
        <v>1</v>
      </c>
      <c r="BM38" s="64">
        <f t="shared" si="14"/>
        <v>1</v>
      </c>
      <c r="BN38" s="64">
        <f t="shared" si="15"/>
        <v>1</v>
      </c>
      <c r="BO38" s="64" t="str">
        <f t="shared" si="43"/>
        <v/>
      </c>
      <c r="BP38" s="65" t="str">
        <f t="shared" si="42"/>
        <v/>
      </c>
      <c r="BQ38" s="48"/>
      <c r="BR38" s="365"/>
      <c r="BS38" s="48"/>
      <c r="BT38" s="48"/>
      <c r="CC38" s="357"/>
      <c r="CE38" s="356"/>
      <c r="CP38" s="357"/>
    </row>
    <row r="39" spans="2:94" s="15" customFormat="1" x14ac:dyDescent="0.2">
      <c r="B39" s="45"/>
      <c r="C39" s="2"/>
      <c r="D39" s="2" t="s">
        <v>151</v>
      </c>
      <c r="E39" s="2" t="s">
        <v>189</v>
      </c>
      <c r="F39" s="2"/>
      <c r="G39" s="2" t="s">
        <v>126</v>
      </c>
      <c r="H39" s="2"/>
      <c r="I39" s="2"/>
      <c r="J39" s="2"/>
      <c r="K39" s="2"/>
      <c r="L39" s="2"/>
      <c r="M39" s="27"/>
      <c r="N39" s="41" t="s">
        <v>833</v>
      </c>
      <c r="O39" s="42" t="s">
        <v>171</v>
      </c>
      <c r="P39" s="42" t="s">
        <v>863</v>
      </c>
      <c r="Q39" s="42" t="s">
        <v>833</v>
      </c>
      <c r="R39" s="42" t="s">
        <v>928</v>
      </c>
      <c r="S39" s="42" t="s">
        <v>836</v>
      </c>
      <c r="T39" s="42" t="s">
        <v>833</v>
      </c>
      <c r="U39" s="42" t="s">
        <v>833</v>
      </c>
      <c r="V39" s="42" t="s">
        <v>833</v>
      </c>
      <c r="W39" s="43"/>
      <c r="X39" s="95"/>
      <c r="Y39" s="30" t="s">
        <v>833</v>
      </c>
      <c r="Z39" s="28" t="s">
        <v>171</v>
      </c>
      <c r="AA39" s="28" t="s">
        <v>863</v>
      </c>
      <c r="AB39" s="28" t="s">
        <v>833</v>
      </c>
      <c r="AC39" s="42" t="s">
        <v>928</v>
      </c>
      <c r="AD39" s="28" t="s">
        <v>836</v>
      </c>
      <c r="AE39" s="28" t="s">
        <v>833</v>
      </c>
      <c r="AF39" s="28" t="s">
        <v>833</v>
      </c>
      <c r="AG39" s="28" t="s">
        <v>833</v>
      </c>
      <c r="AH39" s="29"/>
      <c r="AI39" s="95"/>
      <c r="AJ39" s="57">
        <f t="shared" si="3"/>
        <v>1</v>
      </c>
      <c r="AK39" s="92">
        <f t="shared" si="22"/>
        <v>1</v>
      </c>
      <c r="AL39" s="92">
        <f t="shared" si="23"/>
        <v>1</v>
      </c>
      <c r="AM39" s="92">
        <f t="shared" si="24"/>
        <v>1</v>
      </c>
      <c r="AN39" s="92">
        <f t="shared" si="25"/>
        <v>1</v>
      </c>
      <c r="AO39" s="92">
        <f t="shared" si="26"/>
        <v>1</v>
      </c>
      <c r="AP39" s="92">
        <f t="shared" si="27"/>
        <v>1</v>
      </c>
      <c r="AQ39" s="92">
        <f t="shared" si="28"/>
        <v>1</v>
      </c>
      <c r="AR39" s="92">
        <f t="shared" si="29"/>
        <v>1</v>
      </c>
      <c r="AS39" s="92" t="str">
        <f t="shared" si="30"/>
        <v/>
      </c>
      <c r="AT39" s="97" t="str">
        <f t="shared" si="31"/>
        <v/>
      </c>
      <c r="AU39" s="92" t="str">
        <f t="shared" si="4"/>
        <v/>
      </c>
      <c r="AV39" s="64">
        <f t="shared" si="32"/>
        <v>1</v>
      </c>
      <c r="AW39" s="64">
        <f t="shared" si="33"/>
        <v>1</v>
      </c>
      <c r="AX39" s="64" t="str">
        <f t="shared" si="34"/>
        <v/>
      </c>
      <c r="AY39" s="64">
        <f t="shared" si="35"/>
        <v>1</v>
      </c>
      <c r="AZ39" s="64" t="str">
        <f t="shared" si="36"/>
        <v/>
      </c>
      <c r="BA39" s="64" t="str">
        <f t="shared" si="37"/>
        <v/>
      </c>
      <c r="BB39" s="64" t="str">
        <f t="shared" si="38"/>
        <v/>
      </c>
      <c r="BC39" s="64" t="str">
        <f t="shared" si="39"/>
        <v/>
      </c>
      <c r="BD39" s="64" t="str">
        <f t="shared" si="40"/>
        <v/>
      </c>
      <c r="BE39" s="65" t="str">
        <f t="shared" si="41"/>
        <v/>
      </c>
      <c r="BF39" s="63" t="str">
        <f t="shared" si="20"/>
        <v/>
      </c>
      <c r="BG39" s="64">
        <f t="shared" si="9"/>
        <v>1</v>
      </c>
      <c r="BH39" s="64">
        <f t="shared" si="21"/>
        <v>1</v>
      </c>
      <c r="BI39" s="64" t="str">
        <f t="shared" si="16"/>
        <v/>
      </c>
      <c r="BJ39" s="64">
        <f t="shared" si="44"/>
        <v>1</v>
      </c>
      <c r="BK39" s="64" t="str">
        <f t="shared" si="44"/>
        <v/>
      </c>
      <c r="BL39" s="64" t="str">
        <f t="shared" si="44"/>
        <v/>
      </c>
      <c r="BM39" s="64" t="str">
        <f t="shared" si="14"/>
        <v/>
      </c>
      <c r="BN39" s="64" t="str">
        <f t="shared" si="15"/>
        <v/>
      </c>
      <c r="BO39" s="64" t="str">
        <f t="shared" si="43"/>
        <v/>
      </c>
      <c r="BP39" s="65" t="str">
        <f t="shared" si="42"/>
        <v/>
      </c>
      <c r="BQ39" s="48"/>
      <c r="BR39" s="365"/>
      <c r="BS39" s="48"/>
      <c r="BT39" s="48"/>
      <c r="CC39" s="357"/>
      <c r="CE39" s="356"/>
      <c r="CP39" s="357"/>
    </row>
    <row r="40" spans="2:94" s="15" customFormat="1" x14ac:dyDescent="0.2">
      <c r="B40" s="40" t="s">
        <v>18</v>
      </c>
      <c r="C40" s="3" t="s">
        <v>191</v>
      </c>
      <c r="D40" s="2" t="s">
        <v>171</v>
      </c>
      <c r="E40" s="2" t="s">
        <v>197</v>
      </c>
      <c r="F40" s="2" t="s">
        <v>89</v>
      </c>
      <c r="G40" s="3" t="s">
        <v>150</v>
      </c>
      <c r="H40" s="2" t="s">
        <v>839</v>
      </c>
      <c r="I40" s="2" t="s">
        <v>88</v>
      </c>
      <c r="J40" s="2" t="s">
        <v>194</v>
      </c>
      <c r="K40" s="3" t="s">
        <v>92</v>
      </c>
      <c r="L40" s="2"/>
      <c r="M40" s="27"/>
      <c r="N40" s="41" t="s">
        <v>191</v>
      </c>
      <c r="O40" s="42" t="s">
        <v>171</v>
      </c>
      <c r="P40" s="42" t="s">
        <v>197</v>
      </c>
      <c r="Q40" s="42" t="s">
        <v>89</v>
      </c>
      <c r="R40" s="42" t="s">
        <v>927</v>
      </c>
      <c r="S40" s="42" t="s">
        <v>839</v>
      </c>
      <c r="T40" s="42" t="s">
        <v>88</v>
      </c>
      <c r="U40" s="42" t="s">
        <v>194</v>
      </c>
      <c r="V40" s="42" t="s">
        <v>92</v>
      </c>
      <c r="W40" s="43"/>
      <c r="X40" s="95"/>
      <c r="Y40" s="30" t="s">
        <v>191</v>
      </c>
      <c r="Z40" s="28" t="s">
        <v>171</v>
      </c>
      <c r="AA40" s="28" t="s">
        <v>197</v>
      </c>
      <c r="AB40" s="28" t="s">
        <v>89</v>
      </c>
      <c r="AC40" s="42" t="s">
        <v>927</v>
      </c>
      <c r="AD40" s="28" t="s">
        <v>839</v>
      </c>
      <c r="AE40" s="28" t="s">
        <v>88</v>
      </c>
      <c r="AF40" s="28" t="s">
        <v>194</v>
      </c>
      <c r="AG40" s="28" t="s">
        <v>92</v>
      </c>
      <c r="AH40" s="29"/>
      <c r="AI40" s="95"/>
      <c r="AJ40" s="57">
        <f t="shared" si="3"/>
        <v>1</v>
      </c>
      <c r="AK40" s="92">
        <f t="shared" si="22"/>
        <v>1</v>
      </c>
      <c r="AL40" s="92">
        <f t="shared" si="23"/>
        <v>1</v>
      </c>
      <c r="AM40" s="92">
        <f t="shared" si="24"/>
        <v>1</v>
      </c>
      <c r="AN40" s="92">
        <f t="shared" si="25"/>
        <v>1</v>
      </c>
      <c r="AO40" s="92">
        <f t="shared" si="26"/>
        <v>1</v>
      </c>
      <c r="AP40" s="92">
        <f t="shared" si="27"/>
        <v>1</v>
      </c>
      <c r="AQ40" s="92">
        <f t="shared" si="28"/>
        <v>1</v>
      </c>
      <c r="AR40" s="92">
        <f t="shared" si="29"/>
        <v>1</v>
      </c>
      <c r="AS40" s="92" t="str">
        <f t="shared" si="30"/>
        <v/>
      </c>
      <c r="AT40" s="97" t="str">
        <f t="shared" si="31"/>
        <v/>
      </c>
      <c r="AU40" s="92">
        <f t="shared" si="4"/>
        <v>1</v>
      </c>
      <c r="AV40" s="64">
        <f t="shared" si="32"/>
        <v>1</v>
      </c>
      <c r="AW40" s="64">
        <f t="shared" si="33"/>
        <v>1</v>
      </c>
      <c r="AX40" s="64">
        <f t="shared" si="34"/>
        <v>1</v>
      </c>
      <c r="AY40" s="64">
        <f t="shared" si="35"/>
        <v>1</v>
      </c>
      <c r="AZ40" s="64">
        <f t="shared" si="36"/>
        <v>1</v>
      </c>
      <c r="BA40" s="64">
        <f t="shared" si="37"/>
        <v>1</v>
      </c>
      <c r="BB40" s="64">
        <f t="shared" si="38"/>
        <v>1</v>
      </c>
      <c r="BC40" s="64">
        <f t="shared" si="39"/>
        <v>1</v>
      </c>
      <c r="BD40" s="64" t="str">
        <f t="shared" si="40"/>
        <v/>
      </c>
      <c r="BE40" s="65" t="str">
        <f t="shared" si="41"/>
        <v/>
      </c>
      <c r="BF40" s="63">
        <f t="shared" si="20"/>
        <v>1</v>
      </c>
      <c r="BG40" s="64">
        <f t="shared" si="9"/>
        <v>1</v>
      </c>
      <c r="BH40" s="64">
        <f t="shared" si="21"/>
        <v>1</v>
      </c>
      <c r="BI40" s="64">
        <f t="shared" si="16"/>
        <v>1</v>
      </c>
      <c r="BJ40" s="64">
        <f t="shared" si="44"/>
        <v>1</v>
      </c>
      <c r="BK40" s="64">
        <f t="shared" si="44"/>
        <v>1</v>
      </c>
      <c r="BL40" s="64">
        <f t="shared" si="44"/>
        <v>1</v>
      </c>
      <c r="BM40" s="64">
        <f t="shared" si="14"/>
        <v>1</v>
      </c>
      <c r="BN40" s="64">
        <f t="shared" si="15"/>
        <v>1</v>
      </c>
      <c r="BO40" s="64" t="str">
        <f t="shared" si="43"/>
        <v/>
      </c>
      <c r="BP40" s="65" t="str">
        <f t="shared" si="42"/>
        <v/>
      </c>
      <c r="BQ40" s="48"/>
      <c r="BR40" s="365"/>
      <c r="BS40" s="48"/>
      <c r="BT40" s="48"/>
      <c r="CC40" s="357"/>
      <c r="CE40" s="356"/>
      <c r="CP40" s="357"/>
    </row>
    <row r="41" spans="2:94" s="15" customFormat="1" x14ac:dyDescent="0.2">
      <c r="B41" s="45"/>
      <c r="C41" s="3" t="s">
        <v>88</v>
      </c>
      <c r="D41" s="2" t="s">
        <v>171</v>
      </c>
      <c r="E41" s="3" t="s">
        <v>91</v>
      </c>
      <c r="F41" s="2" t="s">
        <v>89</v>
      </c>
      <c r="G41" s="2" t="s">
        <v>82</v>
      </c>
      <c r="H41" s="2" t="s">
        <v>839</v>
      </c>
      <c r="I41" s="2" t="s">
        <v>88</v>
      </c>
      <c r="J41" s="2" t="s">
        <v>196</v>
      </c>
      <c r="K41" s="2"/>
      <c r="L41" s="2"/>
      <c r="M41" s="27"/>
      <c r="N41" s="41" t="s">
        <v>88</v>
      </c>
      <c r="O41" s="42" t="s">
        <v>171</v>
      </c>
      <c r="P41" s="42" t="s">
        <v>91</v>
      </c>
      <c r="Q41" s="42" t="s">
        <v>89</v>
      </c>
      <c r="R41" s="42" t="s">
        <v>928</v>
      </c>
      <c r="S41" s="42" t="s">
        <v>839</v>
      </c>
      <c r="T41" s="42" t="s">
        <v>88</v>
      </c>
      <c r="U41" s="42" t="s">
        <v>87</v>
      </c>
      <c r="V41" s="42" t="s">
        <v>833</v>
      </c>
      <c r="W41" s="43"/>
      <c r="X41" s="95"/>
      <c r="Y41" s="30" t="s">
        <v>88</v>
      </c>
      <c r="Z41" s="28" t="s">
        <v>171</v>
      </c>
      <c r="AA41" s="28" t="s">
        <v>91</v>
      </c>
      <c r="AB41" s="28" t="s">
        <v>89</v>
      </c>
      <c r="AC41" s="42" t="s">
        <v>928</v>
      </c>
      <c r="AD41" s="28" t="s">
        <v>839</v>
      </c>
      <c r="AE41" s="28" t="s">
        <v>88</v>
      </c>
      <c r="AF41" s="42" t="s">
        <v>87</v>
      </c>
      <c r="AG41" s="28" t="s">
        <v>833</v>
      </c>
      <c r="AH41" s="29"/>
      <c r="AI41" s="95"/>
      <c r="AJ41" s="57">
        <f t="shared" si="3"/>
        <v>1</v>
      </c>
      <c r="AK41" s="92">
        <f t="shared" si="22"/>
        <v>1</v>
      </c>
      <c r="AL41" s="92">
        <f t="shared" si="23"/>
        <v>1</v>
      </c>
      <c r="AM41" s="92">
        <f t="shared" si="24"/>
        <v>1</v>
      </c>
      <c r="AN41" s="92">
        <f t="shared" si="25"/>
        <v>1</v>
      </c>
      <c r="AO41" s="92">
        <f t="shared" si="26"/>
        <v>1</v>
      </c>
      <c r="AP41" s="92">
        <f t="shared" si="27"/>
        <v>1</v>
      </c>
      <c r="AQ41" s="92">
        <f t="shared" si="28"/>
        <v>1</v>
      </c>
      <c r="AR41" s="92">
        <f t="shared" si="29"/>
        <v>1</v>
      </c>
      <c r="AS41" s="92" t="str">
        <f t="shared" si="30"/>
        <v/>
      </c>
      <c r="AT41" s="97" t="str">
        <f t="shared" si="31"/>
        <v/>
      </c>
      <c r="AU41" s="92">
        <f t="shared" si="4"/>
        <v>1</v>
      </c>
      <c r="AV41" s="64">
        <f t="shared" si="32"/>
        <v>1</v>
      </c>
      <c r="AW41" s="64">
        <f t="shared" si="33"/>
        <v>1</v>
      </c>
      <c r="AX41" s="64">
        <f t="shared" si="34"/>
        <v>1</v>
      </c>
      <c r="AY41" s="64">
        <f t="shared" si="35"/>
        <v>1</v>
      </c>
      <c r="AZ41" s="64">
        <f t="shared" si="36"/>
        <v>1</v>
      </c>
      <c r="BA41" s="64">
        <f t="shared" si="37"/>
        <v>1</v>
      </c>
      <c r="BB41" s="64">
        <f t="shared" si="38"/>
        <v>1</v>
      </c>
      <c r="BC41" s="64" t="str">
        <f t="shared" si="39"/>
        <v/>
      </c>
      <c r="BD41" s="64" t="str">
        <f t="shared" si="40"/>
        <v/>
      </c>
      <c r="BE41" s="65" t="str">
        <f t="shared" si="41"/>
        <v/>
      </c>
      <c r="BF41" s="63">
        <f t="shared" si="20"/>
        <v>1</v>
      </c>
      <c r="BG41" s="64">
        <f t="shared" ref="BG41:BG72" si="45">IF(D41="","",IF(LEFT(O41,LEN(D41))=D41,1,0))</f>
        <v>1</v>
      </c>
      <c r="BH41" s="64">
        <f t="shared" si="21"/>
        <v>1</v>
      </c>
      <c r="BI41" s="64">
        <f t="shared" si="16"/>
        <v>1</v>
      </c>
      <c r="BJ41" s="64">
        <f t="shared" si="44"/>
        <v>1</v>
      </c>
      <c r="BK41" s="64">
        <f t="shared" si="44"/>
        <v>1</v>
      </c>
      <c r="BL41" s="64">
        <f t="shared" si="44"/>
        <v>1</v>
      </c>
      <c r="BM41" s="64">
        <f t="shared" si="14"/>
        <v>1</v>
      </c>
      <c r="BN41" s="64" t="str">
        <f t="shared" si="15"/>
        <v/>
      </c>
      <c r="BO41" s="64" t="str">
        <f t="shared" si="43"/>
        <v/>
      </c>
      <c r="BP41" s="65" t="str">
        <f t="shared" si="42"/>
        <v/>
      </c>
      <c r="BQ41" s="48"/>
      <c r="BR41" s="365"/>
      <c r="BS41" s="48"/>
      <c r="BT41" s="48"/>
      <c r="CC41" s="357"/>
      <c r="CE41" s="356"/>
      <c r="CP41" s="357"/>
    </row>
    <row r="42" spans="2:94" s="15" customFormat="1" x14ac:dyDescent="0.2">
      <c r="B42" s="40" t="s">
        <v>19</v>
      </c>
      <c r="C42" s="3" t="s">
        <v>88</v>
      </c>
      <c r="D42" s="2" t="s">
        <v>864</v>
      </c>
      <c r="E42" s="3" t="s">
        <v>136</v>
      </c>
      <c r="F42" s="3" t="s">
        <v>89</v>
      </c>
      <c r="G42" s="2" t="s">
        <v>139</v>
      </c>
      <c r="H42" s="2" t="s">
        <v>105</v>
      </c>
      <c r="I42" s="2" t="s">
        <v>105</v>
      </c>
      <c r="J42" s="3" t="s">
        <v>103</v>
      </c>
      <c r="K42" s="2"/>
      <c r="L42" s="3" t="s">
        <v>85</v>
      </c>
      <c r="M42" s="27"/>
      <c r="N42" s="41" t="s">
        <v>88</v>
      </c>
      <c r="O42" s="42" t="s">
        <v>864</v>
      </c>
      <c r="P42" s="42" t="s">
        <v>252</v>
      </c>
      <c r="Q42" s="42" t="s">
        <v>89</v>
      </c>
      <c r="R42" s="42" t="s">
        <v>240</v>
      </c>
      <c r="S42" s="42" t="s">
        <v>105</v>
      </c>
      <c r="T42" s="42" t="s">
        <v>92</v>
      </c>
      <c r="U42" s="42" t="s">
        <v>103</v>
      </c>
      <c r="V42" s="43"/>
      <c r="W42" s="42" t="s">
        <v>85</v>
      </c>
      <c r="X42" s="95"/>
      <c r="Y42" s="30" t="s">
        <v>88</v>
      </c>
      <c r="Z42" s="28" t="s">
        <v>864</v>
      </c>
      <c r="AA42" s="28" t="s">
        <v>252</v>
      </c>
      <c r="AB42" s="28" t="s">
        <v>89</v>
      </c>
      <c r="AC42" s="28" t="s">
        <v>240</v>
      </c>
      <c r="AD42" s="28" t="s">
        <v>105</v>
      </c>
      <c r="AE42" s="28" t="s">
        <v>92</v>
      </c>
      <c r="AF42" s="28" t="s">
        <v>103</v>
      </c>
      <c r="AG42" s="29"/>
      <c r="AH42" s="28" t="s">
        <v>85</v>
      </c>
      <c r="AI42" s="95"/>
      <c r="AJ42" s="57">
        <f t="shared" si="3"/>
        <v>1</v>
      </c>
      <c r="AK42" s="92">
        <f t="shared" si="22"/>
        <v>1</v>
      </c>
      <c r="AL42" s="92">
        <f t="shared" si="23"/>
        <v>1</v>
      </c>
      <c r="AM42" s="92">
        <f t="shared" si="24"/>
        <v>1</v>
      </c>
      <c r="AN42" s="92">
        <f t="shared" si="25"/>
        <v>1</v>
      </c>
      <c r="AO42" s="92">
        <f t="shared" si="26"/>
        <v>1</v>
      </c>
      <c r="AP42" s="92">
        <f t="shared" si="27"/>
        <v>1</v>
      </c>
      <c r="AQ42" s="92">
        <f t="shared" si="28"/>
        <v>1</v>
      </c>
      <c r="AR42" s="92" t="str">
        <f t="shared" si="29"/>
        <v/>
      </c>
      <c r="AS42" s="92">
        <f t="shared" si="30"/>
        <v>1</v>
      </c>
      <c r="AT42" s="97" t="str">
        <f t="shared" si="31"/>
        <v/>
      </c>
      <c r="AU42" s="92">
        <f t="shared" si="4"/>
        <v>1</v>
      </c>
      <c r="AV42" s="64">
        <f t="shared" si="32"/>
        <v>1</v>
      </c>
      <c r="AW42" s="64">
        <f t="shared" si="33"/>
        <v>1</v>
      </c>
      <c r="AX42" s="64">
        <f t="shared" si="34"/>
        <v>1</v>
      </c>
      <c r="AY42" s="64">
        <f t="shared" si="35"/>
        <v>1</v>
      </c>
      <c r="AZ42" s="64">
        <f t="shared" si="36"/>
        <v>1</v>
      </c>
      <c r="BA42" s="64">
        <f t="shared" si="37"/>
        <v>0</v>
      </c>
      <c r="BB42" s="64">
        <f t="shared" si="38"/>
        <v>1</v>
      </c>
      <c r="BC42" s="64" t="str">
        <f t="shared" si="39"/>
        <v/>
      </c>
      <c r="BD42" s="64">
        <f t="shared" si="40"/>
        <v>1</v>
      </c>
      <c r="BE42" s="65" t="str">
        <f t="shared" si="41"/>
        <v/>
      </c>
      <c r="BF42" s="63">
        <f t="shared" si="20"/>
        <v>1</v>
      </c>
      <c r="BG42" s="64">
        <f t="shared" si="45"/>
        <v>1</v>
      </c>
      <c r="BH42" s="64">
        <f t="shared" si="21"/>
        <v>1</v>
      </c>
      <c r="BI42" s="64">
        <f t="shared" si="16"/>
        <v>1</v>
      </c>
      <c r="BJ42" s="64">
        <f t="shared" ref="BJ42:BJ51" si="46">IF(G42="","",IF(LEFT(R42,LEN(G42))=G42,1,0))</f>
        <v>1</v>
      </c>
      <c r="BK42" s="64">
        <f t="shared" ref="BK42:BK51" si="47">IF(H42="","",IF(LEFT(S42,LEN(H42))=H42,1,0))</f>
        <v>1</v>
      </c>
      <c r="BL42" s="64">
        <v>1</v>
      </c>
      <c r="BM42" s="64">
        <f t="shared" si="14"/>
        <v>1</v>
      </c>
      <c r="BN42" s="64" t="str">
        <f t="shared" si="15"/>
        <v/>
      </c>
      <c r="BO42" s="64">
        <f t="shared" si="43"/>
        <v>1</v>
      </c>
      <c r="BP42" s="65" t="str">
        <f t="shared" si="42"/>
        <v/>
      </c>
      <c r="BQ42" s="48"/>
      <c r="BR42" s="365"/>
      <c r="BS42" s="48"/>
      <c r="BT42" s="48"/>
      <c r="CC42" s="357"/>
      <c r="CE42" s="356"/>
      <c r="CP42" s="357"/>
    </row>
    <row r="43" spans="2:94" s="15" customFormat="1" x14ac:dyDescent="0.2">
      <c r="B43" s="45"/>
      <c r="C43" s="2"/>
      <c r="D43" s="2"/>
      <c r="E43" s="2"/>
      <c r="F43" s="3"/>
      <c r="G43" s="2"/>
      <c r="H43" s="2"/>
      <c r="I43" s="3"/>
      <c r="J43" s="2"/>
      <c r="K43" s="2"/>
      <c r="L43" s="2"/>
      <c r="M43" s="27"/>
      <c r="N43" s="41" t="s">
        <v>833</v>
      </c>
      <c r="O43" s="42" t="s">
        <v>833</v>
      </c>
      <c r="P43" s="42" t="s">
        <v>833</v>
      </c>
      <c r="Q43" s="42" t="s">
        <v>833</v>
      </c>
      <c r="R43" s="42" t="s">
        <v>833</v>
      </c>
      <c r="S43" s="42" t="s">
        <v>833</v>
      </c>
      <c r="T43" s="42" t="s">
        <v>833</v>
      </c>
      <c r="U43" s="42" t="s">
        <v>833</v>
      </c>
      <c r="V43" s="43"/>
      <c r="W43" s="42" t="s">
        <v>833</v>
      </c>
      <c r="X43" s="95"/>
      <c r="Y43" s="30" t="s">
        <v>833</v>
      </c>
      <c r="Z43" s="28" t="s">
        <v>833</v>
      </c>
      <c r="AA43" s="28" t="s">
        <v>833</v>
      </c>
      <c r="AB43" s="28" t="s">
        <v>833</v>
      </c>
      <c r="AC43" s="28" t="s">
        <v>833</v>
      </c>
      <c r="AD43" s="28" t="s">
        <v>833</v>
      </c>
      <c r="AE43" s="28" t="s">
        <v>833</v>
      </c>
      <c r="AF43" s="28" t="s">
        <v>833</v>
      </c>
      <c r="AG43" s="29"/>
      <c r="AH43" s="28" t="s">
        <v>833</v>
      </c>
      <c r="AI43" s="95"/>
      <c r="AJ43" s="57">
        <f t="shared" si="3"/>
        <v>1</v>
      </c>
      <c r="AK43" s="92">
        <f t="shared" si="22"/>
        <v>1</v>
      </c>
      <c r="AL43" s="92">
        <f t="shared" si="23"/>
        <v>1</v>
      </c>
      <c r="AM43" s="92">
        <f t="shared" si="24"/>
        <v>1</v>
      </c>
      <c r="AN43" s="92">
        <f t="shared" si="25"/>
        <v>1</v>
      </c>
      <c r="AO43" s="92">
        <f t="shared" si="26"/>
        <v>1</v>
      </c>
      <c r="AP43" s="92">
        <f t="shared" si="27"/>
        <v>1</v>
      </c>
      <c r="AQ43" s="92">
        <f t="shared" si="28"/>
        <v>1</v>
      </c>
      <c r="AR43" s="92" t="str">
        <f t="shared" si="29"/>
        <v/>
      </c>
      <c r="AS43" s="92">
        <f t="shared" si="30"/>
        <v>1</v>
      </c>
      <c r="AT43" s="97" t="str">
        <f t="shared" si="31"/>
        <v/>
      </c>
      <c r="AU43" s="92" t="str">
        <f t="shared" si="4"/>
        <v/>
      </c>
      <c r="AV43" s="64" t="str">
        <f t="shared" si="32"/>
        <v/>
      </c>
      <c r="AW43" s="64" t="str">
        <f t="shared" si="33"/>
        <v/>
      </c>
      <c r="AX43" s="64" t="str">
        <f t="shared" si="34"/>
        <v/>
      </c>
      <c r="AY43" s="64" t="str">
        <f t="shared" si="35"/>
        <v/>
      </c>
      <c r="AZ43" s="64" t="str">
        <f t="shared" si="36"/>
        <v/>
      </c>
      <c r="BA43" s="64" t="str">
        <f t="shared" si="37"/>
        <v/>
      </c>
      <c r="BB43" s="64" t="str">
        <f t="shared" si="38"/>
        <v/>
      </c>
      <c r="BC43" s="64" t="str">
        <f t="shared" si="39"/>
        <v/>
      </c>
      <c r="BD43" s="64" t="str">
        <f t="shared" si="40"/>
        <v/>
      </c>
      <c r="BE43" s="65" t="str">
        <f t="shared" si="41"/>
        <v/>
      </c>
      <c r="BF43" s="63" t="str">
        <f t="shared" si="20"/>
        <v/>
      </c>
      <c r="BG43" s="64" t="str">
        <f t="shared" si="45"/>
        <v/>
      </c>
      <c r="BH43" s="64" t="str">
        <f t="shared" si="21"/>
        <v/>
      </c>
      <c r="BI43" s="64" t="str">
        <f t="shared" ref="BI43:BI64" si="48">IF(F43="","",IF(LEFT(Q43,LEN(F43))=F43,1,0))</f>
        <v/>
      </c>
      <c r="BJ43" s="64" t="str">
        <f t="shared" si="46"/>
        <v/>
      </c>
      <c r="BK43" s="64" t="str">
        <f t="shared" si="47"/>
        <v/>
      </c>
      <c r="BL43" s="64" t="str">
        <f t="shared" ref="BL43:BL62" si="49">IF(I43="","",IF(LEFT(T43,LEN(I43))=I43,1,0))</f>
        <v/>
      </c>
      <c r="BM43" s="64" t="str">
        <f t="shared" si="14"/>
        <v/>
      </c>
      <c r="BN43" s="64" t="str">
        <f t="shared" si="15"/>
        <v/>
      </c>
      <c r="BO43" s="64" t="str">
        <f t="shared" si="43"/>
        <v/>
      </c>
      <c r="BP43" s="65" t="str">
        <f t="shared" si="42"/>
        <v/>
      </c>
      <c r="BQ43" s="48"/>
      <c r="BR43" s="365"/>
      <c r="BS43" s="48"/>
      <c r="BT43" s="48"/>
      <c r="CC43" s="357"/>
      <c r="CE43" s="356"/>
      <c r="CP43" s="357"/>
    </row>
    <row r="44" spans="2:94" s="15" customFormat="1" x14ac:dyDescent="0.2">
      <c r="B44" s="40" t="s">
        <v>20</v>
      </c>
      <c r="C44" s="2" t="s">
        <v>204</v>
      </c>
      <c r="D44" s="2" t="s">
        <v>205</v>
      </c>
      <c r="E44" s="2" t="s">
        <v>206</v>
      </c>
      <c r="F44" s="2"/>
      <c r="G44" s="2" t="s">
        <v>123</v>
      </c>
      <c r="H44" s="2" t="s">
        <v>122</v>
      </c>
      <c r="I44" s="2" t="s">
        <v>162</v>
      </c>
      <c r="J44" s="2" t="s">
        <v>207</v>
      </c>
      <c r="K44" s="2" t="s">
        <v>88</v>
      </c>
      <c r="L44" s="2"/>
      <c r="M44" s="27"/>
      <c r="N44" s="41" t="s">
        <v>204</v>
      </c>
      <c r="O44" s="42" t="s">
        <v>205</v>
      </c>
      <c r="P44" s="42" t="s">
        <v>206</v>
      </c>
      <c r="Q44" s="42" t="s">
        <v>89</v>
      </c>
      <c r="R44" s="42" t="s">
        <v>81</v>
      </c>
      <c r="S44" s="42" t="s">
        <v>167</v>
      </c>
      <c r="T44" s="42" t="s">
        <v>210</v>
      </c>
      <c r="U44" s="42" t="s">
        <v>207</v>
      </c>
      <c r="V44" s="42" t="s">
        <v>88</v>
      </c>
      <c r="W44" s="43"/>
      <c r="X44" s="95"/>
      <c r="Y44" s="30" t="s">
        <v>204</v>
      </c>
      <c r="Z44" s="28" t="s">
        <v>205</v>
      </c>
      <c r="AA44" s="28" t="s">
        <v>206</v>
      </c>
      <c r="AB44" s="28" t="s">
        <v>89</v>
      </c>
      <c r="AC44" s="28" t="s">
        <v>81</v>
      </c>
      <c r="AD44" s="28" t="s">
        <v>167</v>
      </c>
      <c r="AE44" s="28" t="s">
        <v>210</v>
      </c>
      <c r="AF44" s="28" t="s">
        <v>207</v>
      </c>
      <c r="AG44" s="28" t="s">
        <v>88</v>
      </c>
      <c r="AH44" s="29"/>
      <c r="AI44" s="95"/>
      <c r="AJ44" s="57">
        <f t="shared" si="3"/>
        <v>1</v>
      </c>
      <c r="AK44" s="92">
        <f t="shared" si="22"/>
        <v>1</v>
      </c>
      <c r="AL44" s="92">
        <f t="shared" si="23"/>
        <v>1</v>
      </c>
      <c r="AM44" s="92">
        <f t="shared" si="24"/>
        <v>1</v>
      </c>
      <c r="AN44" s="92">
        <f t="shared" si="25"/>
        <v>1</v>
      </c>
      <c r="AO44" s="92">
        <f t="shared" si="26"/>
        <v>1</v>
      </c>
      <c r="AP44" s="92">
        <f t="shared" si="27"/>
        <v>1</v>
      </c>
      <c r="AQ44" s="92">
        <f t="shared" si="28"/>
        <v>1</v>
      </c>
      <c r="AR44" s="92">
        <f t="shared" si="29"/>
        <v>1</v>
      </c>
      <c r="AS44" s="92" t="str">
        <f t="shared" si="30"/>
        <v/>
      </c>
      <c r="AT44" s="97" t="str">
        <f t="shared" si="31"/>
        <v/>
      </c>
      <c r="AU44" s="92">
        <f t="shared" si="4"/>
        <v>1</v>
      </c>
      <c r="AV44" s="64">
        <f t="shared" si="32"/>
        <v>1</v>
      </c>
      <c r="AW44" s="64">
        <f t="shared" si="33"/>
        <v>1</v>
      </c>
      <c r="AX44" s="64" t="str">
        <f t="shared" si="34"/>
        <v/>
      </c>
      <c r="AY44" s="64">
        <f t="shared" si="35"/>
        <v>1</v>
      </c>
      <c r="AZ44" s="64">
        <f t="shared" si="36"/>
        <v>1</v>
      </c>
      <c r="BA44" s="64">
        <f t="shared" si="37"/>
        <v>1</v>
      </c>
      <c r="BB44" s="64">
        <f t="shared" si="38"/>
        <v>1</v>
      </c>
      <c r="BC44" s="64">
        <f t="shared" si="39"/>
        <v>1</v>
      </c>
      <c r="BD44" s="64" t="str">
        <f t="shared" si="40"/>
        <v/>
      </c>
      <c r="BE44" s="65" t="str">
        <f t="shared" si="41"/>
        <v/>
      </c>
      <c r="BF44" s="63">
        <f t="shared" si="20"/>
        <v>1</v>
      </c>
      <c r="BG44" s="64">
        <f t="shared" si="45"/>
        <v>1</v>
      </c>
      <c r="BH44" s="64">
        <f t="shared" si="21"/>
        <v>1</v>
      </c>
      <c r="BI44" s="64" t="str">
        <f t="shared" si="48"/>
        <v/>
      </c>
      <c r="BJ44" s="64">
        <f t="shared" si="46"/>
        <v>1</v>
      </c>
      <c r="BK44" s="64">
        <f t="shared" si="47"/>
        <v>1</v>
      </c>
      <c r="BL44" s="64">
        <f t="shared" si="49"/>
        <v>1</v>
      </c>
      <c r="BM44" s="64">
        <f t="shared" si="14"/>
        <v>1</v>
      </c>
      <c r="BN44" s="64">
        <f t="shared" si="15"/>
        <v>1</v>
      </c>
      <c r="BO44" s="64" t="str">
        <f t="shared" si="43"/>
        <v/>
      </c>
      <c r="BP44" s="65" t="str">
        <f t="shared" si="42"/>
        <v/>
      </c>
      <c r="BQ44" s="48"/>
      <c r="BR44" s="365"/>
      <c r="BS44" s="48"/>
      <c r="BT44" s="48"/>
      <c r="CC44" s="357"/>
      <c r="CE44" s="356"/>
      <c r="CP44" s="357"/>
    </row>
    <row r="45" spans="2:94" s="15" customFormat="1" x14ac:dyDescent="0.2">
      <c r="B45" s="45"/>
      <c r="C45" s="2"/>
      <c r="D45" s="2"/>
      <c r="E45" s="2"/>
      <c r="F45" s="2"/>
      <c r="G45" s="2"/>
      <c r="H45" s="2"/>
      <c r="I45" s="2"/>
      <c r="J45" s="2"/>
      <c r="K45" s="2"/>
      <c r="L45" s="2"/>
      <c r="M45" s="27"/>
      <c r="N45" s="41" t="s">
        <v>833</v>
      </c>
      <c r="O45" s="42" t="s">
        <v>833</v>
      </c>
      <c r="P45" s="42" t="s">
        <v>833</v>
      </c>
      <c r="Q45" s="42" t="s">
        <v>833</v>
      </c>
      <c r="R45" s="42" t="s">
        <v>833</v>
      </c>
      <c r="S45" s="42" t="s">
        <v>833</v>
      </c>
      <c r="T45" s="42" t="s">
        <v>833</v>
      </c>
      <c r="U45" s="42" t="s">
        <v>833</v>
      </c>
      <c r="V45" s="42" t="s">
        <v>833</v>
      </c>
      <c r="W45" s="43"/>
      <c r="X45" s="95"/>
      <c r="Y45" s="30" t="s">
        <v>833</v>
      </c>
      <c r="Z45" s="28" t="s">
        <v>833</v>
      </c>
      <c r="AA45" s="28" t="s">
        <v>833</v>
      </c>
      <c r="AB45" s="28" t="s">
        <v>833</v>
      </c>
      <c r="AC45" s="28" t="s">
        <v>833</v>
      </c>
      <c r="AD45" s="28" t="s">
        <v>833</v>
      </c>
      <c r="AE45" s="28" t="s">
        <v>833</v>
      </c>
      <c r="AF45" s="28" t="s">
        <v>833</v>
      </c>
      <c r="AG45" s="28" t="s">
        <v>833</v>
      </c>
      <c r="AH45" s="29"/>
      <c r="AI45" s="95"/>
      <c r="AJ45" s="57">
        <f t="shared" si="3"/>
        <v>1</v>
      </c>
      <c r="AK45" s="92">
        <f t="shared" si="22"/>
        <v>1</v>
      </c>
      <c r="AL45" s="92">
        <f t="shared" si="23"/>
        <v>1</v>
      </c>
      <c r="AM45" s="92">
        <f t="shared" si="24"/>
        <v>1</v>
      </c>
      <c r="AN45" s="92">
        <f t="shared" si="25"/>
        <v>1</v>
      </c>
      <c r="AO45" s="92">
        <f t="shared" si="26"/>
        <v>1</v>
      </c>
      <c r="AP45" s="92">
        <f t="shared" si="27"/>
        <v>1</v>
      </c>
      <c r="AQ45" s="92">
        <f t="shared" si="28"/>
        <v>1</v>
      </c>
      <c r="AR45" s="92">
        <f t="shared" si="29"/>
        <v>1</v>
      </c>
      <c r="AS45" s="92" t="str">
        <f t="shared" si="30"/>
        <v/>
      </c>
      <c r="AT45" s="97" t="str">
        <f t="shared" si="31"/>
        <v/>
      </c>
      <c r="AU45" s="92" t="str">
        <f t="shared" si="4"/>
        <v/>
      </c>
      <c r="AV45" s="64" t="str">
        <f t="shared" si="32"/>
        <v/>
      </c>
      <c r="AW45" s="64" t="str">
        <f t="shared" si="33"/>
        <v/>
      </c>
      <c r="AX45" s="64" t="str">
        <f t="shared" si="34"/>
        <v/>
      </c>
      <c r="AY45" s="64" t="str">
        <f t="shared" si="35"/>
        <v/>
      </c>
      <c r="AZ45" s="64" t="str">
        <f t="shared" si="36"/>
        <v/>
      </c>
      <c r="BA45" s="64" t="str">
        <f t="shared" si="37"/>
        <v/>
      </c>
      <c r="BB45" s="64" t="str">
        <f t="shared" si="38"/>
        <v/>
      </c>
      <c r="BC45" s="64" t="str">
        <f t="shared" si="39"/>
        <v/>
      </c>
      <c r="BD45" s="64" t="str">
        <f t="shared" si="40"/>
        <v/>
      </c>
      <c r="BE45" s="65" t="str">
        <f t="shared" si="41"/>
        <v/>
      </c>
      <c r="BF45" s="63" t="str">
        <f t="shared" si="20"/>
        <v/>
      </c>
      <c r="BG45" s="64" t="str">
        <f t="shared" si="45"/>
        <v/>
      </c>
      <c r="BH45" s="64" t="str">
        <f t="shared" si="21"/>
        <v/>
      </c>
      <c r="BI45" s="64" t="str">
        <f t="shared" si="48"/>
        <v/>
      </c>
      <c r="BJ45" s="64" t="str">
        <f t="shared" si="46"/>
        <v/>
      </c>
      <c r="BK45" s="64" t="str">
        <f t="shared" si="47"/>
        <v/>
      </c>
      <c r="BL45" s="64" t="str">
        <f t="shared" si="49"/>
        <v/>
      </c>
      <c r="BM45" s="64" t="str">
        <f t="shared" si="14"/>
        <v/>
      </c>
      <c r="BN45" s="64" t="str">
        <f t="shared" si="15"/>
        <v/>
      </c>
      <c r="BO45" s="64" t="str">
        <f t="shared" si="43"/>
        <v/>
      </c>
      <c r="BP45" s="65" t="str">
        <f t="shared" si="42"/>
        <v/>
      </c>
      <c r="BQ45" s="48"/>
      <c r="BR45" s="365"/>
      <c r="BS45" s="48"/>
      <c r="BT45" s="48"/>
      <c r="CC45" s="357"/>
      <c r="CE45" s="356"/>
      <c r="CP45" s="357"/>
    </row>
    <row r="46" spans="2:94" s="15" customFormat="1" x14ac:dyDescent="0.2">
      <c r="B46" s="40" t="s">
        <v>21</v>
      </c>
      <c r="C46" s="3" t="s">
        <v>100</v>
      </c>
      <c r="D46" s="2" t="s">
        <v>208</v>
      </c>
      <c r="E46" s="2" t="s">
        <v>181</v>
      </c>
      <c r="F46" s="2" t="s">
        <v>89</v>
      </c>
      <c r="G46" s="2" t="s">
        <v>150</v>
      </c>
      <c r="H46" s="2" t="s">
        <v>122</v>
      </c>
      <c r="I46" s="2" t="s">
        <v>106</v>
      </c>
      <c r="J46" s="2" t="s">
        <v>161</v>
      </c>
      <c r="K46" s="3" t="s">
        <v>92</v>
      </c>
      <c r="L46" s="2"/>
      <c r="M46" s="27"/>
      <c r="N46" s="41" t="s">
        <v>100</v>
      </c>
      <c r="O46" s="42" t="s">
        <v>865</v>
      </c>
      <c r="P46" s="42" t="s">
        <v>181</v>
      </c>
      <c r="Q46" s="42" t="s">
        <v>89</v>
      </c>
      <c r="R46" s="42" t="s">
        <v>150</v>
      </c>
      <c r="S46" s="42" t="s">
        <v>167</v>
      </c>
      <c r="T46" s="42" t="s">
        <v>106</v>
      </c>
      <c r="U46" s="42" t="s">
        <v>207</v>
      </c>
      <c r="V46" s="42" t="s">
        <v>92</v>
      </c>
      <c r="W46" s="43"/>
      <c r="X46" s="95"/>
      <c r="Y46" s="30" t="s">
        <v>100</v>
      </c>
      <c r="Z46" s="28" t="s">
        <v>865</v>
      </c>
      <c r="AA46" s="28" t="s">
        <v>181</v>
      </c>
      <c r="AB46" s="28" t="s">
        <v>89</v>
      </c>
      <c r="AC46" s="28" t="s">
        <v>150</v>
      </c>
      <c r="AD46" s="28" t="s">
        <v>167</v>
      </c>
      <c r="AE46" s="28" t="s">
        <v>106</v>
      </c>
      <c r="AF46" s="28" t="s">
        <v>207</v>
      </c>
      <c r="AG46" s="28" t="s">
        <v>92</v>
      </c>
      <c r="AH46" s="29"/>
      <c r="AI46" s="95"/>
      <c r="AJ46" s="57">
        <f t="shared" si="3"/>
        <v>1</v>
      </c>
      <c r="AK46" s="92">
        <f t="shared" si="22"/>
        <v>1</v>
      </c>
      <c r="AL46" s="92">
        <f t="shared" si="23"/>
        <v>1</v>
      </c>
      <c r="AM46" s="92">
        <f t="shared" si="24"/>
        <v>1</v>
      </c>
      <c r="AN46" s="92">
        <f t="shared" si="25"/>
        <v>1</v>
      </c>
      <c r="AO46" s="92">
        <f t="shared" si="26"/>
        <v>1</v>
      </c>
      <c r="AP46" s="92">
        <f t="shared" si="27"/>
        <v>1</v>
      </c>
      <c r="AQ46" s="92">
        <f t="shared" si="28"/>
        <v>1</v>
      </c>
      <c r="AR46" s="92">
        <f t="shared" si="29"/>
        <v>1</v>
      </c>
      <c r="AS46" s="92" t="str">
        <f t="shared" si="30"/>
        <v/>
      </c>
      <c r="AT46" s="97" t="str">
        <f t="shared" si="31"/>
        <v/>
      </c>
      <c r="AU46" s="92">
        <f t="shared" si="4"/>
        <v>1</v>
      </c>
      <c r="AV46" s="64">
        <f t="shared" si="32"/>
        <v>1</v>
      </c>
      <c r="AW46" s="64">
        <f t="shared" si="33"/>
        <v>1</v>
      </c>
      <c r="AX46" s="64">
        <f t="shared" si="34"/>
        <v>1</v>
      </c>
      <c r="AY46" s="64">
        <f t="shared" si="35"/>
        <v>1</v>
      </c>
      <c r="AZ46" s="64">
        <f t="shared" si="36"/>
        <v>1</v>
      </c>
      <c r="BA46" s="64">
        <f t="shared" si="37"/>
        <v>1</v>
      </c>
      <c r="BB46" s="64">
        <f t="shared" si="38"/>
        <v>1</v>
      </c>
      <c r="BC46" s="64">
        <f t="shared" si="39"/>
        <v>1</v>
      </c>
      <c r="BD46" s="64" t="str">
        <f t="shared" si="40"/>
        <v/>
      </c>
      <c r="BE46" s="65" t="str">
        <f t="shared" si="41"/>
        <v/>
      </c>
      <c r="BF46" s="63">
        <f t="shared" si="20"/>
        <v>1</v>
      </c>
      <c r="BG46" s="64">
        <f t="shared" si="45"/>
        <v>1</v>
      </c>
      <c r="BH46" s="64">
        <f t="shared" si="21"/>
        <v>1</v>
      </c>
      <c r="BI46" s="64">
        <f t="shared" si="48"/>
        <v>1</v>
      </c>
      <c r="BJ46" s="64">
        <f t="shared" si="46"/>
        <v>1</v>
      </c>
      <c r="BK46" s="64">
        <f t="shared" si="47"/>
        <v>1</v>
      </c>
      <c r="BL46" s="64">
        <f t="shared" si="49"/>
        <v>1</v>
      </c>
      <c r="BM46" s="64">
        <f t="shared" si="14"/>
        <v>1</v>
      </c>
      <c r="BN46" s="64">
        <f t="shared" si="15"/>
        <v>1</v>
      </c>
      <c r="BO46" s="64" t="str">
        <f t="shared" si="43"/>
        <v/>
      </c>
      <c r="BP46" s="65" t="str">
        <f t="shared" si="42"/>
        <v/>
      </c>
      <c r="BQ46" s="48"/>
      <c r="BR46" s="365"/>
      <c r="BS46" s="48"/>
      <c r="BT46" s="48"/>
      <c r="CC46" s="357"/>
      <c r="CE46" s="356"/>
      <c r="CP46" s="357"/>
    </row>
    <row r="47" spans="2:94" s="9" customFormat="1" x14ac:dyDescent="0.2">
      <c r="B47" s="45"/>
      <c r="C47" s="2"/>
      <c r="D47" s="2"/>
      <c r="E47" s="2"/>
      <c r="F47" s="3" t="s">
        <v>100</v>
      </c>
      <c r="G47" s="2" t="s">
        <v>154</v>
      </c>
      <c r="H47" s="3" t="s">
        <v>209</v>
      </c>
      <c r="I47" s="3" t="s">
        <v>210</v>
      </c>
      <c r="J47" s="2" t="s">
        <v>169</v>
      </c>
      <c r="K47" s="3" t="s">
        <v>88</v>
      </c>
      <c r="L47" s="2"/>
      <c r="M47" s="27"/>
      <c r="N47" s="41" t="s">
        <v>833</v>
      </c>
      <c r="O47" s="42" t="s">
        <v>833</v>
      </c>
      <c r="P47" s="42" t="s">
        <v>833</v>
      </c>
      <c r="Q47" s="42" t="s">
        <v>100</v>
      </c>
      <c r="R47" s="42" t="s">
        <v>929</v>
      </c>
      <c r="S47" s="42" t="s">
        <v>209</v>
      </c>
      <c r="T47" s="42" t="s">
        <v>210</v>
      </c>
      <c r="U47" s="42" t="s">
        <v>866</v>
      </c>
      <c r="V47" s="42" t="s">
        <v>88</v>
      </c>
      <c r="W47" s="43"/>
      <c r="X47" s="34"/>
      <c r="Y47" s="30" t="s">
        <v>833</v>
      </c>
      <c r="Z47" s="28" t="s">
        <v>833</v>
      </c>
      <c r="AA47" s="28" t="s">
        <v>833</v>
      </c>
      <c r="AB47" s="28" t="s">
        <v>100</v>
      </c>
      <c r="AC47" s="42" t="s">
        <v>929</v>
      </c>
      <c r="AD47" s="28" t="s">
        <v>209</v>
      </c>
      <c r="AE47" s="28" t="s">
        <v>210</v>
      </c>
      <c r="AF47" s="28" t="s">
        <v>866</v>
      </c>
      <c r="AG47" s="28" t="s">
        <v>88</v>
      </c>
      <c r="AH47" s="29"/>
      <c r="AI47" s="34"/>
      <c r="AJ47" s="57">
        <f t="shared" si="3"/>
        <v>1</v>
      </c>
      <c r="AK47" s="92">
        <f t="shared" si="22"/>
        <v>1</v>
      </c>
      <c r="AL47" s="92">
        <f t="shared" si="23"/>
        <v>1</v>
      </c>
      <c r="AM47" s="92">
        <f t="shared" si="24"/>
        <v>1</v>
      </c>
      <c r="AN47" s="92">
        <f t="shared" si="25"/>
        <v>1</v>
      </c>
      <c r="AO47" s="92">
        <f t="shared" si="26"/>
        <v>1</v>
      </c>
      <c r="AP47" s="92">
        <f t="shared" si="27"/>
        <v>1</v>
      </c>
      <c r="AQ47" s="92">
        <f t="shared" si="28"/>
        <v>1</v>
      </c>
      <c r="AR47" s="92">
        <f t="shared" si="29"/>
        <v>1</v>
      </c>
      <c r="AS47" s="92" t="str">
        <f t="shared" si="30"/>
        <v/>
      </c>
      <c r="AT47" s="97" t="str">
        <f t="shared" si="31"/>
        <v/>
      </c>
      <c r="AU47" s="92" t="str">
        <f t="shared" si="4"/>
        <v/>
      </c>
      <c r="AV47" s="58" t="str">
        <f t="shared" si="32"/>
        <v/>
      </c>
      <c r="AW47" s="58" t="str">
        <f t="shared" si="33"/>
        <v/>
      </c>
      <c r="AX47" s="64">
        <f t="shared" si="34"/>
        <v>1</v>
      </c>
      <c r="AY47" s="64">
        <f t="shared" si="35"/>
        <v>1</v>
      </c>
      <c r="AZ47" s="64">
        <f t="shared" si="36"/>
        <v>1</v>
      </c>
      <c r="BA47" s="64">
        <f t="shared" si="37"/>
        <v>1</v>
      </c>
      <c r="BB47" s="58">
        <f t="shared" si="38"/>
        <v>0</v>
      </c>
      <c r="BC47" s="64">
        <f t="shared" si="39"/>
        <v>1</v>
      </c>
      <c r="BD47" s="58" t="str">
        <f t="shared" si="40"/>
        <v/>
      </c>
      <c r="BE47" s="59" t="str">
        <f t="shared" si="41"/>
        <v/>
      </c>
      <c r="BF47" s="57" t="str">
        <f t="shared" si="20"/>
        <v/>
      </c>
      <c r="BG47" s="58" t="str">
        <f t="shared" si="45"/>
        <v/>
      </c>
      <c r="BH47" s="58" t="str">
        <f t="shared" si="21"/>
        <v/>
      </c>
      <c r="BI47" s="64">
        <f t="shared" si="48"/>
        <v>1</v>
      </c>
      <c r="BJ47" s="64">
        <f t="shared" si="46"/>
        <v>1</v>
      </c>
      <c r="BK47" s="64">
        <f t="shared" si="47"/>
        <v>1</v>
      </c>
      <c r="BL47" s="64">
        <f t="shared" si="49"/>
        <v>1</v>
      </c>
      <c r="BM47" s="58">
        <v>1</v>
      </c>
      <c r="BN47" s="64">
        <f>IF(K47="","",IF(LEFT(V47,LEN(K47))=K47,1,0))</f>
        <v>1</v>
      </c>
      <c r="BO47" s="58" t="str">
        <f t="shared" si="43"/>
        <v/>
      </c>
      <c r="BP47" s="59" t="str">
        <f t="shared" si="42"/>
        <v/>
      </c>
      <c r="BR47" s="365"/>
      <c r="BS47" s="48"/>
      <c r="BT47" s="48"/>
      <c r="BU47" s="15"/>
      <c r="BV47" s="15"/>
      <c r="BW47" s="15"/>
      <c r="BX47" s="15"/>
      <c r="BY47" s="15"/>
      <c r="BZ47" s="15"/>
      <c r="CA47" s="15"/>
      <c r="CB47" s="15"/>
      <c r="CC47" s="357"/>
      <c r="CE47" s="356"/>
      <c r="CF47" s="15"/>
      <c r="CG47" s="15"/>
      <c r="CH47" s="15"/>
      <c r="CI47" s="15"/>
      <c r="CJ47" s="15"/>
      <c r="CK47" s="15"/>
      <c r="CL47" s="15"/>
      <c r="CM47" s="15"/>
      <c r="CN47" s="15"/>
      <c r="CO47" s="15"/>
      <c r="CP47" s="357"/>
    </row>
    <row r="48" spans="2:94" s="9" customFormat="1" x14ac:dyDescent="0.2">
      <c r="B48" s="40" t="s">
        <v>22</v>
      </c>
      <c r="C48" s="3" t="s">
        <v>105</v>
      </c>
      <c r="D48" s="2" t="s">
        <v>211</v>
      </c>
      <c r="E48" s="2" t="s">
        <v>143</v>
      </c>
      <c r="F48" s="2" t="s">
        <v>105</v>
      </c>
      <c r="G48" s="2" t="s">
        <v>85</v>
      </c>
      <c r="H48" s="2" t="s">
        <v>127</v>
      </c>
      <c r="I48" s="2" t="s">
        <v>155</v>
      </c>
      <c r="J48" s="3" t="s">
        <v>212</v>
      </c>
      <c r="K48" s="3" t="s">
        <v>125</v>
      </c>
      <c r="L48" s="2"/>
      <c r="M48" s="27"/>
      <c r="N48" s="41" t="s">
        <v>100</v>
      </c>
      <c r="O48" s="42" t="s">
        <v>867</v>
      </c>
      <c r="P48" s="42" t="s">
        <v>164</v>
      </c>
      <c r="Q48" s="42" t="s">
        <v>868</v>
      </c>
      <c r="R48" s="42" t="s">
        <v>85</v>
      </c>
      <c r="S48" s="42" t="s">
        <v>89</v>
      </c>
      <c r="T48" s="42" t="s">
        <v>249</v>
      </c>
      <c r="U48" s="42" t="s">
        <v>836</v>
      </c>
      <c r="V48" s="42" t="s">
        <v>322</v>
      </c>
      <c r="W48" s="43"/>
      <c r="X48" s="93"/>
      <c r="Y48" s="30" t="s">
        <v>100</v>
      </c>
      <c r="Z48" s="28" t="s">
        <v>867</v>
      </c>
      <c r="AA48" s="28" t="s">
        <v>164</v>
      </c>
      <c r="AB48" s="28" t="s">
        <v>868</v>
      </c>
      <c r="AC48" s="28" t="s">
        <v>85</v>
      </c>
      <c r="AD48" s="28" t="s">
        <v>89</v>
      </c>
      <c r="AE48" s="28" t="s">
        <v>249</v>
      </c>
      <c r="AF48" s="28" t="s">
        <v>212</v>
      </c>
      <c r="AG48" s="28" t="s">
        <v>322</v>
      </c>
      <c r="AH48" s="29"/>
      <c r="AI48" s="31"/>
      <c r="AJ48" s="57">
        <f t="shared" si="3"/>
        <v>1</v>
      </c>
      <c r="AK48" s="92">
        <f t="shared" si="22"/>
        <v>1</v>
      </c>
      <c r="AL48" s="92">
        <f t="shared" si="23"/>
        <v>1</v>
      </c>
      <c r="AM48" s="92">
        <f t="shared" si="24"/>
        <v>1</v>
      </c>
      <c r="AN48" s="92">
        <f t="shared" si="25"/>
        <v>1</v>
      </c>
      <c r="AO48" s="92">
        <f t="shared" si="26"/>
        <v>1</v>
      </c>
      <c r="AP48" s="92">
        <f t="shared" si="27"/>
        <v>1</v>
      </c>
      <c r="AQ48" s="92">
        <f t="shared" si="28"/>
        <v>0</v>
      </c>
      <c r="AR48" s="92">
        <f t="shared" si="29"/>
        <v>1</v>
      </c>
      <c r="AS48" s="92" t="str">
        <f t="shared" si="30"/>
        <v/>
      </c>
      <c r="AT48" s="97" t="str">
        <f t="shared" si="31"/>
        <v/>
      </c>
      <c r="AU48" s="92">
        <f t="shared" si="4"/>
        <v>1</v>
      </c>
      <c r="AV48" s="58">
        <f t="shared" si="32"/>
        <v>1</v>
      </c>
      <c r="AW48" s="58">
        <f t="shared" si="33"/>
        <v>1</v>
      </c>
      <c r="AX48" s="64">
        <f t="shared" si="34"/>
        <v>1</v>
      </c>
      <c r="AY48" s="64">
        <f t="shared" si="35"/>
        <v>1</v>
      </c>
      <c r="AZ48" s="64">
        <f t="shared" si="36"/>
        <v>1</v>
      </c>
      <c r="BA48" s="64">
        <f t="shared" si="37"/>
        <v>1</v>
      </c>
      <c r="BB48" s="58">
        <f t="shared" si="38"/>
        <v>1</v>
      </c>
      <c r="BC48" s="64">
        <f t="shared" si="39"/>
        <v>1</v>
      </c>
      <c r="BD48" s="58" t="str">
        <f t="shared" si="40"/>
        <v/>
      </c>
      <c r="BE48" s="59" t="str">
        <f t="shared" si="41"/>
        <v/>
      </c>
      <c r="BF48" s="57">
        <f t="shared" si="20"/>
        <v>1</v>
      </c>
      <c r="BG48" s="58">
        <f t="shared" si="45"/>
        <v>1</v>
      </c>
      <c r="BH48" s="58">
        <f t="shared" si="21"/>
        <v>1</v>
      </c>
      <c r="BI48" s="64">
        <f t="shared" si="48"/>
        <v>1</v>
      </c>
      <c r="BJ48" s="64">
        <f t="shared" si="46"/>
        <v>1</v>
      </c>
      <c r="BK48" s="64">
        <f t="shared" si="47"/>
        <v>1</v>
      </c>
      <c r="BL48" s="64">
        <f t="shared" si="49"/>
        <v>1</v>
      </c>
      <c r="BM48" s="58">
        <v>1</v>
      </c>
      <c r="BN48" s="64">
        <f>IF(K48="","",IF(LEFT(V48,LEN(K48))=K48,1,0))</f>
        <v>1</v>
      </c>
      <c r="BO48" s="58" t="str">
        <f t="shared" si="43"/>
        <v/>
      </c>
      <c r="BP48" s="59" t="str">
        <f t="shared" si="42"/>
        <v/>
      </c>
      <c r="BR48" s="365"/>
      <c r="BS48" s="48"/>
      <c r="BT48" s="48"/>
      <c r="BU48" s="15"/>
      <c r="BV48" s="15"/>
      <c r="BW48" s="15"/>
      <c r="BX48" s="15"/>
      <c r="BY48" s="15"/>
      <c r="BZ48" s="15"/>
      <c r="CA48" s="15"/>
      <c r="CB48" s="15"/>
      <c r="CC48" s="357"/>
      <c r="CE48" s="356"/>
      <c r="CF48" s="15"/>
      <c r="CG48" s="15"/>
      <c r="CH48" s="15"/>
      <c r="CI48" s="15"/>
      <c r="CJ48" s="15"/>
      <c r="CK48" s="15"/>
      <c r="CL48" s="15"/>
      <c r="CM48" s="15"/>
      <c r="CN48" s="15"/>
      <c r="CO48" s="15"/>
      <c r="CP48" s="357"/>
    </row>
    <row r="49" spans="2:94" s="9" customFormat="1" x14ac:dyDescent="0.2">
      <c r="B49" s="45"/>
      <c r="C49" s="2"/>
      <c r="D49" s="2"/>
      <c r="E49" s="2"/>
      <c r="F49" s="2"/>
      <c r="G49" s="2"/>
      <c r="H49" s="2"/>
      <c r="I49" s="2"/>
      <c r="J49" s="2"/>
      <c r="K49" s="2"/>
      <c r="L49" s="2"/>
      <c r="M49" s="27"/>
      <c r="N49" s="41" t="s">
        <v>833</v>
      </c>
      <c r="O49" s="42" t="s">
        <v>833</v>
      </c>
      <c r="P49" s="42" t="s">
        <v>833</v>
      </c>
      <c r="Q49" s="42" t="s">
        <v>833</v>
      </c>
      <c r="R49" s="42" t="s">
        <v>833</v>
      </c>
      <c r="S49" s="42" t="s">
        <v>833</v>
      </c>
      <c r="T49" s="42" t="s">
        <v>833</v>
      </c>
      <c r="U49" s="42" t="s">
        <v>836</v>
      </c>
      <c r="V49" s="42" t="s">
        <v>833</v>
      </c>
      <c r="W49" s="43"/>
      <c r="X49" s="93"/>
      <c r="Y49" s="30" t="s">
        <v>833</v>
      </c>
      <c r="Z49" s="28" t="s">
        <v>833</v>
      </c>
      <c r="AA49" s="28" t="s">
        <v>833</v>
      </c>
      <c r="AB49" s="28" t="s">
        <v>833</v>
      </c>
      <c r="AC49" s="28" t="s">
        <v>833</v>
      </c>
      <c r="AD49" s="28" t="s">
        <v>833</v>
      </c>
      <c r="AE49" s="28" t="s">
        <v>833</v>
      </c>
      <c r="AF49" s="28" t="s">
        <v>833</v>
      </c>
      <c r="AG49" s="28" t="s">
        <v>833</v>
      </c>
      <c r="AH49" s="29"/>
      <c r="AI49" s="31"/>
      <c r="AJ49" s="57">
        <f t="shared" si="3"/>
        <v>1</v>
      </c>
      <c r="AK49" s="92">
        <f t="shared" si="22"/>
        <v>1</v>
      </c>
      <c r="AL49" s="92">
        <f t="shared" si="23"/>
        <v>1</v>
      </c>
      <c r="AM49" s="92">
        <f t="shared" si="24"/>
        <v>1</v>
      </c>
      <c r="AN49" s="92">
        <f t="shared" si="25"/>
        <v>1</v>
      </c>
      <c r="AO49" s="92">
        <f t="shared" si="26"/>
        <v>1</v>
      </c>
      <c r="AP49" s="92">
        <f t="shared" si="27"/>
        <v>1</v>
      </c>
      <c r="AQ49" s="92">
        <f t="shared" si="28"/>
        <v>0</v>
      </c>
      <c r="AR49" s="92">
        <f t="shared" si="29"/>
        <v>1</v>
      </c>
      <c r="AS49" s="92" t="str">
        <f t="shared" si="30"/>
        <v/>
      </c>
      <c r="AT49" s="97" t="str">
        <f t="shared" si="31"/>
        <v/>
      </c>
      <c r="AU49" s="92" t="str">
        <f t="shared" si="4"/>
        <v/>
      </c>
      <c r="AV49" s="58" t="str">
        <f t="shared" si="32"/>
        <v/>
      </c>
      <c r="AW49" s="58" t="str">
        <f t="shared" si="33"/>
        <v/>
      </c>
      <c r="AX49" s="64" t="str">
        <f t="shared" si="34"/>
        <v/>
      </c>
      <c r="AY49" s="64" t="str">
        <f t="shared" si="35"/>
        <v/>
      </c>
      <c r="AZ49" s="64" t="str">
        <f t="shared" si="36"/>
        <v/>
      </c>
      <c r="BA49" s="64" t="str">
        <f t="shared" si="37"/>
        <v/>
      </c>
      <c r="BB49" s="58" t="str">
        <f t="shared" si="38"/>
        <v/>
      </c>
      <c r="BC49" s="64" t="str">
        <f t="shared" si="39"/>
        <v/>
      </c>
      <c r="BD49" s="58" t="str">
        <f t="shared" si="40"/>
        <v/>
      </c>
      <c r="BE49" s="59" t="str">
        <f t="shared" si="41"/>
        <v/>
      </c>
      <c r="BF49" s="57" t="str">
        <f t="shared" si="20"/>
        <v/>
      </c>
      <c r="BG49" s="58" t="str">
        <f t="shared" si="45"/>
        <v/>
      </c>
      <c r="BH49" s="58" t="str">
        <f t="shared" si="21"/>
        <v/>
      </c>
      <c r="BI49" s="64" t="str">
        <f t="shared" si="48"/>
        <v/>
      </c>
      <c r="BJ49" s="64" t="str">
        <f t="shared" si="46"/>
        <v/>
      </c>
      <c r="BK49" s="64" t="str">
        <f t="shared" si="47"/>
        <v/>
      </c>
      <c r="BL49" s="64" t="str">
        <f t="shared" si="49"/>
        <v/>
      </c>
      <c r="BM49" s="58" t="str">
        <f>IF(J49="","",IF(LEFT(U49,LEN(J49))=J49,1,0))</f>
        <v/>
      </c>
      <c r="BN49" s="64" t="str">
        <f>IF(K49="","",IF(LEFT(V49,LEN(K49))=K49,1,0))</f>
        <v/>
      </c>
      <c r="BO49" s="58" t="str">
        <f t="shared" si="43"/>
        <v/>
      </c>
      <c r="BP49" s="59" t="str">
        <f t="shared" si="42"/>
        <v/>
      </c>
      <c r="BR49" s="365"/>
      <c r="BS49" s="48"/>
      <c r="BT49" s="48"/>
      <c r="BU49" s="15"/>
      <c r="BV49" s="15"/>
      <c r="BW49" s="15"/>
      <c r="BX49" s="15"/>
      <c r="BY49" s="15"/>
      <c r="BZ49" s="15"/>
      <c r="CA49" s="15"/>
      <c r="CB49" s="15"/>
      <c r="CC49" s="357"/>
      <c r="CE49" s="356"/>
      <c r="CF49" s="15"/>
      <c r="CG49" s="15"/>
      <c r="CH49" s="15"/>
      <c r="CI49" s="15"/>
      <c r="CJ49" s="15"/>
      <c r="CK49" s="15"/>
      <c r="CL49" s="15"/>
      <c r="CM49" s="15"/>
      <c r="CN49" s="15"/>
      <c r="CO49" s="15"/>
      <c r="CP49" s="357"/>
    </row>
    <row r="50" spans="2:94" s="9" customFormat="1" x14ac:dyDescent="0.2">
      <c r="B50" s="40" t="s">
        <v>23</v>
      </c>
      <c r="C50" s="3" t="s">
        <v>105</v>
      </c>
      <c r="D50" s="2" t="s">
        <v>213</v>
      </c>
      <c r="E50" s="3" t="s">
        <v>132</v>
      </c>
      <c r="F50" s="2" t="s">
        <v>72</v>
      </c>
      <c r="G50" s="2" t="s">
        <v>81</v>
      </c>
      <c r="H50" s="2" t="s">
        <v>138</v>
      </c>
      <c r="I50" s="2" t="s">
        <v>214</v>
      </c>
      <c r="J50" s="2" t="s">
        <v>169</v>
      </c>
      <c r="K50" s="3" t="s">
        <v>165</v>
      </c>
      <c r="L50" s="2"/>
      <c r="M50" s="27"/>
      <c r="N50" s="41" t="s">
        <v>100</v>
      </c>
      <c r="O50" s="42" t="s">
        <v>213</v>
      </c>
      <c r="P50" s="42" t="s">
        <v>103</v>
      </c>
      <c r="Q50" s="42" t="s">
        <v>89</v>
      </c>
      <c r="R50" s="42" t="s">
        <v>81</v>
      </c>
      <c r="S50" s="42" t="s">
        <v>209</v>
      </c>
      <c r="T50" s="42" t="s">
        <v>106</v>
      </c>
      <c r="U50" s="42" t="s">
        <v>866</v>
      </c>
      <c r="V50" s="42" t="s">
        <v>92</v>
      </c>
      <c r="W50" s="43"/>
      <c r="X50" s="93"/>
      <c r="Y50" s="30" t="s">
        <v>100</v>
      </c>
      <c r="Z50" s="28" t="s">
        <v>213</v>
      </c>
      <c r="AA50" s="28" t="s">
        <v>103</v>
      </c>
      <c r="AB50" s="28" t="s">
        <v>89</v>
      </c>
      <c r="AC50" s="28" t="s">
        <v>81</v>
      </c>
      <c r="AD50" s="28" t="s">
        <v>209</v>
      </c>
      <c r="AE50" s="28" t="s">
        <v>106</v>
      </c>
      <c r="AF50" s="28" t="s">
        <v>866</v>
      </c>
      <c r="AG50" s="28" t="s">
        <v>92</v>
      </c>
      <c r="AH50" s="29"/>
      <c r="AI50" s="31"/>
      <c r="AJ50" s="57">
        <f t="shared" si="3"/>
        <v>1</v>
      </c>
      <c r="AK50" s="92">
        <f t="shared" si="22"/>
        <v>1</v>
      </c>
      <c r="AL50" s="92">
        <f t="shared" si="23"/>
        <v>1</v>
      </c>
      <c r="AM50" s="92">
        <f t="shared" si="24"/>
        <v>1</v>
      </c>
      <c r="AN50" s="92">
        <f t="shared" si="25"/>
        <v>1</v>
      </c>
      <c r="AO50" s="92">
        <f t="shared" si="26"/>
        <v>1</v>
      </c>
      <c r="AP50" s="92">
        <f t="shared" si="27"/>
        <v>1</v>
      </c>
      <c r="AQ50" s="92">
        <f t="shared" si="28"/>
        <v>1</v>
      </c>
      <c r="AR50" s="92">
        <f t="shared" si="29"/>
        <v>1</v>
      </c>
      <c r="AS50" s="92" t="str">
        <f t="shared" si="30"/>
        <v/>
      </c>
      <c r="AT50" s="97" t="str">
        <f t="shared" si="31"/>
        <v/>
      </c>
      <c r="AU50" s="92">
        <f t="shared" si="4"/>
        <v>1</v>
      </c>
      <c r="AV50" s="58">
        <f t="shared" si="32"/>
        <v>1</v>
      </c>
      <c r="AW50" s="58">
        <f t="shared" si="33"/>
        <v>1</v>
      </c>
      <c r="AX50" s="64">
        <f t="shared" si="34"/>
        <v>1</v>
      </c>
      <c r="AY50" s="64">
        <f t="shared" si="35"/>
        <v>1</v>
      </c>
      <c r="AZ50" s="58">
        <f t="shared" si="36"/>
        <v>1</v>
      </c>
      <c r="BA50" s="58">
        <f t="shared" si="37"/>
        <v>1</v>
      </c>
      <c r="BB50" s="58">
        <f t="shared" si="38"/>
        <v>0</v>
      </c>
      <c r="BC50" s="64">
        <f t="shared" si="39"/>
        <v>1</v>
      </c>
      <c r="BD50" s="58" t="str">
        <f t="shared" si="40"/>
        <v/>
      </c>
      <c r="BE50" s="59" t="str">
        <f t="shared" si="41"/>
        <v/>
      </c>
      <c r="BF50" s="57">
        <f t="shared" si="20"/>
        <v>1</v>
      </c>
      <c r="BG50" s="58">
        <f t="shared" si="45"/>
        <v>1</v>
      </c>
      <c r="BH50" s="58">
        <f t="shared" si="21"/>
        <v>1</v>
      </c>
      <c r="BI50" s="64">
        <f t="shared" si="48"/>
        <v>1</v>
      </c>
      <c r="BJ50" s="64">
        <f t="shared" si="46"/>
        <v>1</v>
      </c>
      <c r="BK50" s="58">
        <f t="shared" si="47"/>
        <v>1</v>
      </c>
      <c r="BL50" s="58">
        <f t="shared" si="49"/>
        <v>1</v>
      </c>
      <c r="BM50" s="58">
        <v>1</v>
      </c>
      <c r="BN50" s="58">
        <f>IF(K50="","",IF(LEFT(V50,LEN(K50))=K50,1,0))</f>
        <v>1</v>
      </c>
      <c r="BO50" s="58" t="str">
        <f t="shared" si="43"/>
        <v/>
      </c>
      <c r="BP50" s="59" t="str">
        <f t="shared" si="42"/>
        <v/>
      </c>
      <c r="BR50" s="365"/>
      <c r="BS50" s="48"/>
      <c r="BT50" s="48"/>
      <c r="BU50" s="15"/>
      <c r="BV50" s="15"/>
      <c r="BW50" s="15"/>
      <c r="BX50" s="15"/>
      <c r="BY50" s="15"/>
      <c r="BZ50" s="15"/>
      <c r="CA50" s="15"/>
      <c r="CB50" s="15"/>
      <c r="CC50" s="357"/>
      <c r="CE50" s="356"/>
      <c r="CF50" s="15"/>
      <c r="CG50" s="15"/>
      <c r="CH50" s="15"/>
      <c r="CI50" s="15"/>
      <c r="CJ50" s="15"/>
      <c r="CK50" s="15"/>
      <c r="CL50" s="15"/>
      <c r="CM50" s="15"/>
      <c r="CN50" s="15"/>
      <c r="CO50" s="15"/>
      <c r="CP50" s="357"/>
    </row>
    <row r="51" spans="2:94" s="9" customFormat="1" x14ac:dyDescent="0.2">
      <c r="B51" s="45"/>
      <c r="C51" s="2"/>
      <c r="D51" s="2"/>
      <c r="E51" s="2"/>
      <c r="F51" s="2"/>
      <c r="G51" s="2"/>
      <c r="H51" s="2"/>
      <c r="I51" s="2"/>
      <c r="J51" s="2"/>
      <c r="K51" s="2"/>
      <c r="L51" s="2"/>
      <c r="M51" s="27"/>
      <c r="N51" s="41" t="s">
        <v>833</v>
      </c>
      <c r="O51" s="42" t="s">
        <v>833</v>
      </c>
      <c r="P51" s="42" t="s">
        <v>833</v>
      </c>
      <c r="Q51" s="42" t="s">
        <v>833</v>
      </c>
      <c r="R51" s="42" t="s">
        <v>833</v>
      </c>
      <c r="S51" s="42" t="s">
        <v>833</v>
      </c>
      <c r="T51" s="42" t="s">
        <v>833</v>
      </c>
      <c r="U51" s="42" t="s">
        <v>833</v>
      </c>
      <c r="V51" s="42" t="s">
        <v>833</v>
      </c>
      <c r="W51" s="43"/>
      <c r="X51" s="93"/>
      <c r="Y51" s="30" t="s">
        <v>833</v>
      </c>
      <c r="Z51" s="28" t="s">
        <v>833</v>
      </c>
      <c r="AA51" s="28" t="s">
        <v>833</v>
      </c>
      <c r="AB51" s="28" t="s">
        <v>833</v>
      </c>
      <c r="AC51" s="28" t="s">
        <v>833</v>
      </c>
      <c r="AD51" s="28" t="s">
        <v>833</v>
      </c>
      <c r="AE51" s="28" t="s">
        <v>833</v>
      </c>
      <c r="AF51" s="28" t="s">
        <v>833</v>
      </c>
      <c r="AG51" s="28" t="s">
        <v>833</v>
      </c>
      <c r="AH51" s="29"/>
      <c r="AI51" s="31"/>
      <c r="AJ51" s="57">
        <f t="shared" si="3"/>
        <v>1</v>
      </c>
      <c r="AK51" s="92">
        <f t="shared" si="22"/>
        <v>1</v>
      </c>
      <c r="AL51" s="92">
        <f t="shared" si="23"/>
        <v>1</v>
      </c>
      <c r="AM51" s="92">
        <f t="shared" si="24"/>
        <v>1</v>
      </c>
      <c r="AN51" s="92">
        <f t="shared" si="25"/>
        <v>1</v>
      </c>
      <c r="AO51" s="92">
        <f t="shared" si="26"/>
        <v>1</v>
      </c>
      <c r="AP51" s="92">
        <f t="shared" si="27"/>
        <v>1</v>
      </c>
      <c r="AQ51" s="92">
        <f t="shared" si="28"/>
        <v>1</v>
      </c>
      <c r="AR51" s="92">
        <f t="shared" si="29"/>
        <v>1</v>
      </c>
      <c r="AS51" s="92" t="str">
        <f t="shared" si="30"/>
        <v/>
      </c>
      <c r="AT51" s="97" t="str">
        <f t="shared" si="31"/>
        <v/>
      </c>
      <c r="AU51" s="92" t="str">
        <f t="shared" si="4"/>
        <v/>
      </c>
      <c r="AV51" s="58" t="str">
        <f t="shared" si="32"/>
        <v/>
      </c>
      <c r="AW51" s="58" t="str">
        <f t="shared" si="33"/>
        <v/>
      </c>
      <c r="AX51" s="58" t="str">
        <f t="shared" si="34"/>
        <v/>
      </c>
      <c r="AY51" s="58" t="str">
        <f t="shared" si="35"/>
        <v/>
      </c>
      <c r="AZ51" s="58" t="str">
        <f t="shared" si="36"/>
        <v/>
      </c>
      <c r="BA51" s="58" t="str">
        <f t="shared" si="37"/>
        <v/>
      </c>
      <c r="BB51" s="58" t="str">
        <f t="shared" si="38"/>
        <v/>
      </c>
      <c r="BC51" s="58" t="str">
        <f t="shared" si="39"/>
        <v/>
      </c>
      <c r="BD51" s="58" t="str">
        <f t="shared" si="40"/>
        <v/>
      </c>
      <c r="BE51" s="59" t="str">
        <f t="shared" si="41"/>
        <v/>
      </c>
      <c r="BF51" s="57" t="str">
        <f t="shared" si="20"/>
        <v/>
      </c>
      <c r="BG51" s="58" t="str">
        <f t="shared" si="45"/>
        <v/>
      </c>
      <c r="BH51" s="58" t="str">
        <f t="shared" si="21"/>
        <v/>
      </c>
      <c r="BI51" s="58" t="str">
        <f t="shared" si="48"/>
        <v/>
      </c>
      <c r="BJ51" s="58" t="str">
        <f t="shared" si="46"/>
        <v/>
      </c>
      <c r="BK51" s="58" t="str">
        <f t="shared" si="47"/>
        <v/>
      </c>
      <c r="BL51" s="58" t="str">
        <f t="shared" si="49"/>
        <v/>
      </c>
      <c r="BM51" s="58" t="str">
        <f>IF(J51="","",IF(LEFT(U51,LEN(J51))=J51,1,0))</f>
        <v/>
      </c>
      <c r="BN51" s="58" t="str">
        <f>IF(K51="","",IF(LEFT(V51,LEN(K51))=K51,1,0))</f>
        <v/>
      </c>
      <c r="BO51" s="58" t="str">
        <f t="shared" si="43"/>
        <v/>
      </c>
      <c r="BP51" s="59" t="str">
        <f t="shared" si="42"/>
        <v/>
      </c>
      <c r="BR51" s="365"/>
      <c r="BS51" s="48"/>
      <c r="BT51" s="48"/>
      <c r="BU51" s="15"/>
      <c r="BV51" s="15"/>
      <c r="BW51" s="15"/>
      <c r="BX51" s="15"/>
      <c r="BY51" s="15"/>
      <c r="BZ51" s="15"/>
      <c r="CA51" s="15"/>
      <c r="CB51" s="15"/>
      <c r="CC51" s="357"/>
      <c r="CE51" s="356"/>
      <c r="CF51" s="15"/>
      <c r="CG51" s="15"/>
      <c r="CH51" s="15"/>
      <c r="CI51" s="15"/>
      <c r="CJ51" s="15"/>
      <c r="CK51" s="15"/>
      <c r="CL51" s="15"/>
      <c r="CM51" s="15"/>
      <c r="CN51" s="15"/>
      <c r="CO51" s="15"/>
      <c r="CP51" s="357"/>
    </row>
    <row r="52" spans="2:94" s="9" customFormat="1" x14ac:dyDescent="0.2">
      <c r="B52" s="40" t="s">
        <v>24</v>
      </c>
      <c r="C52" s="3" t="s">
        <v>100</v>
      </c>
      <c r="D52" s="2" t="s">
        <v>216</v>
      </c>
      <c r="E52" s="3" t="s">
        <v>122</v>
      </c>
      <c r="F52" s="2"/>
      <c r="G52" s="2" t="s">
        <v>134</v>
      </c>
      <c r="H52" s="2" t="s">
        <v>84</v>
      </c>
      <c r="I52" s="2" t="s">
        <v>84</v>
      </c>
      <c r="J52" s="2" t="s">
        <v>217</v>
      </c>
      <c r="K52" s="2" t="s">
        <v>88</v>
      </c>
      <c r="L52" s="2" t="s">
        <v>89</v>
      </c>
      <c r="M52" s="27"/>
      <c r="N52" s="41" t="s">
        <v>100</v>
      </c>
      <c r="O52" s="42" t="s">
        <v>869</v>
      </c>
      <c r="P52" s="42" t="s">
        <v>167</v>
      </c>
      <c r="Q52" s="42" t="s">
        <v>89</v>
      </c>
      <c r="R52" s="42" t="s">
        <v>95</v>
      </c>
      <c r="S52" s="42" t="s">
        <v>145</v>
      </c>
      <c r="T52" s="42" t="s">
        <v>88</v>
      </c>
      <c r="U52" s="42" t="s">
        <v>217</v>
      </c>
      <c r="V52" s="42" t="s">
        <v>870</v>
      </c>
      <c r="W52" s="42" t="s">
        <v>89</v>
      </c>
      <c r="X52" s="93"/>
      <c r="Y52" s="30" t="s">
        <v>100</v>
      </c>
      <c r="Z52" s="28" t="s">
        <v>869</v>
      </c>
      <c r="AA52" s="28" t="s">
        <v>167</v>
      </c>
      <c r="AB52" s="28" t="s">
        <v>89</v>
      </c>
      <c r="AC52" s="28" t="s">
        <v>95</v>
      </c>
      <c r="AD52" s="28" t="s">
        <v>145</v>
      </c>
      <c r="AE52" s="28" t="s">
        <v>88</v>
      </c>
      <c r="AF52" s="28" t="s">
        <v>217</v>
      </c>
      <c r="AG52" s="28" t="s">
        <v>870</v>
      </c>
      <c r="AH52" s="28" t="s">
        <v>89</v>
      </c>
      <c r="AI52" s="31"/>
      <c r="AJ52" s="57">
        <f t="shared" si="3"/>
        <v>1</v>
      </c>
      <c r="AK52" s="92">
        <f t="shared" si="22"/>
        <v>1</v>
      </c>
      <c r="AL52" s="92">
        <f t="shared" si="23"/>
        <v>1</v>
      </c>
      <c r="AM52" s="92">
        <f t="shared" si="24"/>
        <v>1</v>
      </c>
      <c r="AN52" s="92">
        <f t="shared" si="25"/>
        <v>1</v>
      </c>
      <c r="AO52" s="92">
        <f t="shared" si="26"/>
        <v>1</v>
      </c>
      <c r="AP52" s="92">
        <f t="shared" si="27"/>
        <v>1</v>
      </c>
      <c r="AQ52" s="92">
        <f t="shared" si="28"/>
        <v>1</v>
      </c>
      <c r="AR52" s="92">
        <f t="shared" si="29"/>
        <v>1</v>
      </c>
      <c r="AS52" s="92">
        <f t="shared" si="30"/>
        <v>1</v>
      </c>
      <c r="AT52" s="97" t="str">
        <f t="shared" si="31"/>
        <v/>
      </c>
      <c r="AU52" s="92">
        <f t="shared" si="4"/>
        <v>1</v>
      </c>
      <c r="AV52" s="58">
        <f t="shared" si="32"/>
        <v>1</v>
      </c>
      <c r="AW52" s="58">
        <f t="shared" si="33"/>
        <v>1</v>
      </c>
      <c r="AX52" s="58" t="str">
        <f t="shared" si="34"/>
        <v/>
      </c>
      <c r="AY52" s="58">
        <f t="shared" si="35"/>
        <v>1</v>
      </c>
      <c r="AZ52" s="58">
        <f t="shared" si="36"/>
        <v>0</v>
      </c>
      <c r="BA52" s="58">
        <f t="shared" si="37"/>
        <v>1</v>
      </c>
      <c r="BB52" s="58">
        <f t="shared" si="38"/>
        <v>1</v>
      </c>
      <c r="BC52" s="58">
        <f t="shared" si="39"/>
        <v>0</v>
      </c>
      <c r="BD52" s="58">
        <f t="shared" si="40"/>
        <v>1</v>
      </c>
      <c r="BE52" s="59" t="str">
        <f t="shared" si="41"/>
        <v/>
      </c>
      <c r="BF52" s="57">
        <f t="shared" si="20"/>
        <v>1</v>
      </c>
      <c r="BG52" s="58">
        <f t="shared" si="45"/>
        <v>1</v>
      </c>
      <c r="BH52" s="58">
        <f t="shared" si="21"/>
        <v>1</v>
      </c>
      <c r="BI52" s="58" t="str">
        <f t="shared" si="48"/>
        <v/>
      </c>
      <c r="BJ52" s="58">
        <f t="shared" ref="BJ52:BJ83" si="50">IF(G52="","",IF(LEFT(R52,LEN(G52))=G52,1,0))</f>
        <v>1</v>
      </c>
      <c r="BK52" s="58">
        <v>1</v>
      </c>
      <c r="BL52" s="58">
        <f t="shared" si="49"/>
        <v>1</v>
      </c>
      <c r="BM52" s="58">
        <f>IF(J52="","",IF(LEFT(U52,LEN(J52))=J52,1,0))</f>
        <v>1</v>
      </c>
      <c r="BN52" s="58">
        <v>1</v>
      </c>
      <c r="BO52" s="58">
        <f t="shared" si="43"/>
        <v>1</v>
      </c>
      <c r="BP52" s="59" t="str">
        <f t="shared" si="42"/>
        <v/>
      </c>
      <c r="BR52" s="365"/>
      <c r="BS52" s="48"/>
      <c r="BT52" s="48"/>
      <c r="BU52" s="15"/>
      <c r="BV52" s="15"/>
      <c r="BW52" s="15"/>
      <c r="BX52" s="15"/>
      <c r="BY52" s="15"/>
      <c r="BZ52" s="15"/>
      <c r="CA52" s="15"/>
      <c r="CB52" s="15"/>
      <c r="CC52" s="357"/>
      <c r="CE52" s="356"/>
      <c r="CF52" s="15"/>
      <c r="CG52" s="15"/>
      <c r="CH52" s="15"/>
      <c r="CI52" s="15"/>
      <c r="CJ52" s="15"/>
      <c r="CK52" s="15"/>
      <c r="CL52" s="15"/>
      <c r="CM52" s="15"/>
      <c r="CN52" s="15"/>
      <c r="CO52" s="15"/>
      <c r="CP52" s="357"/>
    </row>
    <row r="53" spans="2:94" s="9" customFormat="1" x14ac:dyDescent="0.2">
      <c r="B53" s="45"/>
      <c r="C53" s="3" t="s">
        <v>215</v>
      </c>
      <c r="D53" s="2"/>
      <c r="E53" s="2"/>
      <c r="F53" s="2"/>
      <c r="G53" s="2" t="s">
        <v>220</v>
      </c>
      <c r="H53" s="2" t="s">
        <v>140</v>
      </c>
      <c r="I53" s="2" t="s">
        <v>219</v>
      </c>
      <c r="J53" s="3" t="s">
        <v>98</v>
      </c>
      <c r="K53" s="2"/>
      <c r="L53" s="2"/>
      <c r="M53" s="27"/>
      <c r="N53" s="41" t="s">
        <v>871</v>
      </c>
      <c r="O53" s="42" t="s">
        <v>833</v>
      </c>
      <c r="P53" s="42" t="s">
        <v>833</v>
      </c>
      <c r="Q53" s="42" t="s">
        <v>83</v>
      </c>
      <c r="R53" s="42" t="s">
        <v>220</v>
      </c>
      <c r="S53" s="42" t="s">
        <v>349</v>
      </c>
      <c r="T53" s="42" t="s">
        <v>348</v>
      </c>
      <c r="U53" s="42" t="s">
        <v>98</v>
      </c>
      <c r="V53" s="43"/>
      <c r="W53" s="43"/>
      <c r="X53" s="93"/>
      <c r="Y53" s="30" t="s">
        <v>871</v>
      </c>
      <c r="Z53" s="28" t="s">
        <v>833</v>
      </c>
      <c r="AA53" s="28" t="s">
        <v>833</v>
      </c>
      <c r="AB53" s="28" t="s">
        <v>83</v>
      </c>
      <c r="AC53" s="28" t="s">
        <v>220</v>
      </c>
      <c r="AD53" s="28" t="s">
        <v>349</v>
      </c>
      <c r="AE53" s="28" t="s">
        <v>348</v>
      </c>
      <c r="AF53" s="28" t="s">
        <v>98</v>
      </c>
      <c r="AG53" s="29"/>
      <c r="AH53" s="29"/>
      <c r="AI53" s="31"/>
      <c r="AJ53" s="57">
        <f t="shared" si="3"/>
        <v>1</v>
      </c>
      <c r="AK53" s="92">
        <f t="shared" si="22"/>
        <v>1</v>
      </c>
      <c r="AL53" s="92">
        <f t="shared" si="23"/>
        <v>1</v>
      </c>
      <c r="AM53" s="92">
        <f t="shared" si="24"/>
        <v>1</v>
      </c>
      <c r="AN53" s="92">
        <f t="shared" si="25"/>
        <v>1</v>
      </c>
      <c r="AO53" s="92">
        <f t="shared" si="26"/>
        <v>1</v>
      </c>
      <c r="AP53" s="92">
        <f t="shared" si="27"/>
        <v>1</v>
      </c>
      <c r="AQ53" s="92">
        <f t="shared" si="28"/>
        <v>1</v>
      </c>
      <c r="AR53" s="92" t="str">
        <f t="shared" si="29"/>
        <v/>
      </c>
      <c r="AS53" s="92" t="str">
        <f t="shared" si="30"/>
        <v/>
      </c>
      <c r="AT53" s="97" t="str">
        <f t="shared" si="31"/>
        <v/>
      </c>
      <c r="AU53" s="92">
        <f t="shared" si="4"/>
        <v>1</v>
      </c>
      <c r="AV53" s="58" t="str">
        <f t="shared" si="32"/>
        <v/>
      </c>
      <c r="AW53" s="58" t="str">
        <f t="shared" si="33"/>
        <v/>
      </c>
      <c r="AX53" s="58" t="str">
        <f t="shared" si="34"/>
        <v/>
      </c>
      <c r="AY53" s="58">
        <f t="shared" si="35"/>
        <v>1</v>
      </c>
      <c r="AZ53" s="58">
        <f t="shared" si="36"/>
        <v>1</v>
      </c>
      <c r="BA53" s="58">
        <f t="shared" si="37"/>
        <v>1</v>
      </c>
      <c r="BB53" s="58">
        <f t="shared" si="38"/>
        <v>1</v>
      </c>
      <c r="BC53" s="58" t="str">
        <f t="shared" si="39"/>
        <v/>
      </c>
      <c r="BD53" s="58" t="str">
        <f t="shared" si="40"/>
        <v/>
      </c>
      <c r="BE53" s="59" t="str">
        <f t="shared" si="41"/>
        <v/>
      </c>
      <c r="BF53" s="57">
        <f t="shared" si="20"/>
        <v>1</v>
      </c>
      <c r="BG53" s="58" t="str">
        <f t="shared" si="45"/>
        <v/>
      </c>
      <c r="BH53" s="58" t="str">
        <f t="shared" si="21"/>
        <v/>
      </c>
      <c r="BI53" s="58" t="str">
        <f t="shared" si="48"/>
        <v/>
      </c>
      <c r="BJ53" s="58">
        <f t="shared" si="50"/>
        <v>1</v>
      </c>
      <c r="BK53" s="58">
        <f t="shared" ref="BK53:BK62" si="51">IF(H53="","",IF(LEFT(S53,LEN(H53))=H53,1,0))</f>
        <v>1</v>
      </c>
      <c r="BL53" s="58">
        <f t="shared" si="49"/>
        <v>1</v>
      </c>
      <c r="BM53" s="58">
        <f>IF(J53="","",IF(LEFT(U53,LEN(J53))=J53,1,0))</f>
        <v>1</v>
      </c>
      <c r="BN53" s="58" t="str">
        <f t="shared" ref="BN53:BN71" si="52">IF(K53="","",IF(LEFT(V53,LEN(K53))=K53,1,0))</f>
        <v/>
      </c>
      <c r="BO53" s="58" t="str">
        <f t="shared" si="43"/>
        <v/>
      </c>
      <c r="BP53" s="59" t="str">
        <f t="shared" si="42"/>
        <v/>
      </c>
      <c r="BR53" s="365"/>
      <c r="BS53" s="48"/>
      <c r="BT53" s="48"/>
      <c r="BU53" s="15"/>
      <c r="BV53" s="15"/>
      <c r="BW53" s="15"/>
      <c r="BX53" s="15"/>
      <c r="BY53" s="15"/>
      <c r="BZ53" s="15"/>
      <c r="CA53" s="15"/>
      <c r="CB53" s="15"/>
      <c r="CC53" s="357"/>
      <c r="CE53" s="356"/>
      <c r="CF53" s="15"/>
      <c r="CG53" s="15"/>
      <c r="CH53" s="15"/>
      <c r="CI53" s="15"/>
      <c r="CJ53" s="15"/>
      <c r="CK53" s="15"/>
      <c r="CL53" s="15"/>
      <c r="CM53" s="15"/>
      <c r="CN53" s="15"/>
      <c r="CO53" s="15"/>
      <c r="CP53" s="357"/>
    </row>
    <row r="54" spans="2:94" s="9" customFormat="1" x14ac:dyDescent="0.2">
      <c r="B54" s="40" t="s">
        <v>25</v>
      </c>
      <c r="C54" s="3" t="s">
        <v>105</v>
      </c>
      <c r="D54" s="2" t="s">
        <v>221</v>
      </c>
      <c r="E54" s="3" t="s">
        <v>83</v>
      </c>
      <c r="F54" s="2"/>
      <c r="G54" s="2" t="s">
        <v>123</v>
      </c>
      <c r="H54" s="3" t="s">
        <v>166</v>
      </c>
      <c r="I54" s="49" t="s">
        <v>222</v>
      </c>
      <c r="J54" s="50" t="s">
        <v>143</v>
      </c>
      <c r="K54" s="2"/>
      <c r="L54" s="2"/>
      <c r="M54" s="27"/>
      <c r="N54" s="41" t="s">
        <v>100</v>
      </c>
      <c r="O54" s="42" t="s">
        <v>872</v>
      </c>
      <c r="P54" s="42" t="s">
        <v>83</v>
      </c>
      <c r="Q54" s="42" t="s">
        <v>89</v>
      </c>
      <c r="R54" s="42" t="s">
        <v>81</v>
      </c>
      <c r="S54" s="42" t="s">
        <v>166</v>
      </c>
      <c r="T54" s="42" t="s">
        <v>168</v>
      </c>
      <c r="U54" s="42" t="s">
        <v>164</v>
      </c>
      <c r="V54" s="43"/>
      <c r="W54" s="43"/>
      <c r="X54" s="94" t="s">
        <v>165</v>
      </c>
      <c r="Y54" s="30" t="s">
        <v>100</v>
      </c>
      <c r="Z54" s="28" t="s">
        <v>872</v>
      </c>
      <c r="AA54" s="28" t="s">
        <v>83</v>
      </c>
      <c r="AB54" s="28" t="s">
        <v>89</v>
      </c>
      <c r="AC54" s="28" t="s">
        <v>81</v>
      </c>
      <c r="AD54" s="28" t="s">
        <v>166</v>
      </c>
      <c r="AE54" s="28" t="s">
        <v>168</v>
      </c>
      <c r="AF54" s="28" t="s">
        <v>836</v>
      </c>
      <c r="AG54" s="29"/>
      <c r="AH54" s="29"/>
      <c r="AI54" s="32" t="s">
        <v>836</v>
      </c>
      <c r="AJ54" s="57">
        <f t="shared" si="3"/>
        <v>1</v>
      </c>
      <c r="AK54" s="92">
        <f t="shared" si="22"/>
        <v>1</v>
      </c>
      <c r="AL54" s="92">
        <f t="shared" si="23"/>
        <v>1</v>
      </c>
      <c r="AM54" s="92">
        <f t="shared" si="24"/>
        <v>1</v>
      </c>
      <c r="AN54" s="92">
        <f t="shared" si="25"/>
        <v>1</v>
      </c>
      <c r="AO54" s="92">
        <f t="shared" si="26"/>
        <v>1</v>
      </c>
      <c r="AP54" s="92">
        <f t="shared" si="27"/>
        <v>1</v>
      </c>
      <c r="AQ54" s="92">
        <f t="shared" si="28"/>
        <v>0</v>
      </c>
      <c r="AR54" s="92" t="str">
        <f t="shared" si="29"/>
        <v/>
      </c>
      <c r="AS54" s="92" t="str">
        <f t="shared" si="30"/>
        <v/>
      </c>
      <c r="AT54" s="97">
        <f t="shared" si="31"/>
        <v>0</v>
      </c>
      <c r="AU54" s="92">
        <f t="shared" si="4"/>
        <v>1</v>
      </c>
      <c r="AV54" s="58">
        <f t="shared" si="32"/>
        <v>1</v>
      </c>
      <c r="AW54" s="58">
        <f t="shared" si="33"/>
        <v>1</v>
      </c>
      <c r="AX54" s="58" t="str">
        <f t="shared" si="34"/>
        <v/>
      </c>
      <c r="AY54" s="58">
        <f t="shared" si="35"/>
        <v>1</v>
      </c>
      <c r="AZ54" s="58">
        <f t="shared" si="36"/>
        <v>1</v>
      </c>
      <c r="BA54" s="58">
        <f t="shared" si="37"/>
        <v>1</v>
      </c>
      <c r="BB54" s="58">
        <f t="shared" si="38"/>
        <v>0</v>
      </c>
      <c r="BC54" s="58" t="str">
        <f t="shared" si="39"/>
        <v/>
      </c>
      <c r="BD54" s="58" t="str">
        <f t="shared" si="40"/>
        <v/>
      </c>
      <c r="BE54" s="59" t="str">
        <f t="shared" si="41"/>
        <v/>
      </c>
      <c r="BF54" s="57">
        <f t="shared" si="20"/>
        <v>1</v>
      </c>
      <c r="BG54" s="58">
        <f t="shared" si="45"/>
        <v>1</v>
      </c>
      <c r="BH54" s="58">
        <f t="shared" si="21"/>
        <v>1</v>
      </c>
      <c r="BI54" s="58" t="str">
        <f t="shared" si="48"/>
        <v/>
      </c>
      <c r="BJ54" s="58">
        <f t="shared" si="50"/>
        <v>1</v>
      </c>
      <c r="BK54" s="58">
        <f t="shared" si="51"/>
        <v>1</v>
      </c>
      <c r="BL54" s="58">
        <f t="shared" si="49"/>
        <v>1</v>
      </c>
      <c r="BM54" s="58">
        <v>0</v>
      </c>
      <c r="BN54" s="58" t="str">
        <f t="shared" si="52"/>
        <v/>
      </c>
      <c r="BO54" s="58" t="str">
        <f t="shared" si="43"/>
        <v/>
      </c>
      <c r="BP54" s="59" t="str">
        <f t="shared" si="42"/>
        <v/>
      </c>
      <c r="BR54" s="365"/>
      <c r="BS54" s="48"/>
      <c r="BT54" s="48"/>
      <c r="BU54" s="15"/>
      <c r="BV54" s="15"/>
      <c r="BW54" s="15"/>
      <c r="BX54" s="15"/>
      <c r="BY54" s="15"/>
      <c r="BZ54" s="15"/>
      <c r="CA54" s="15"/>
      <c r="CB54" s="15"/>
      <c r="CC54" s="357"/>
      <c r="CE54" s="356"/>
      <c r="CF54" s="15"/>
      <c r="CG54" s="15"/>
      <c r="CH54" s="15"/>
      <c r="CI54" s="15"/>
      <c r="CJ54" s="15"/>
      <c r="CK54" s="15"/>
      <c r="CL54" s="15"/>
      <c r="CM54" s="15"/>
      <c r="CN54" s="15"/>
      <c r="CO54" s="15"/>
      <c r="CP54" s="357"/>
    </row>
    <row r="55" spans="2:94" s="9" customFormat="1" x14ac:dyDescent="0.2">
      <c r="B55" s="45"/>
      <c r="C55" s="2"/>
      <c r="D55" s="2"/>
      <c r="E55" s="2"/>
      <c r="F55" s="2"/>
      <c r="G55" s="2"/>
      <c r="H55" s="2"/>
      <c r="I55" s="2"/>
      <c r="J55" s="2"/>
      <c r="K55" s="2"/>
      <c r="L55" s="2"/>
      <c r="M55" s="27"/>
      <c r="N55" s="41" t="s">
        <v>833</v>
      </c>
      <c r="O55" s="42" t="s">
        <v>833</v>
      </c>
      <c r="P55" s="42" t="s">
        <v>833</v>
      </c>
      <c r="Q55" s="42" t="s">
        <v>833</v>
      </c>
      <c r="R55" s="42" t="s">
        <v>833</v>
      </c>
      <c r="S55" s="42" t="s">
        <v>833</v>
      </c>
      <c r="T55" s="42" t="s">
        <v>833</v>
      </c>
      <c r="U55" s="42" t="s">
        <v>833</v>
      </c>
      <c r="V55" s="43"/>
      <c r="W55" s="43"/>
      <c r="X55" s="94" t="s">
        <v>833</v>
      </c>
      <c r="Y55" s="30" t="s">
        <v>833</v>
      </c>
      <c r="Z55" s="28" t="s">
        <v>833</v>
      </c>
      <c r="AA55" s="28" t="s">
        <v>833</v>
      </c>
      <c r="AB55" s="28" t="s">
        <v>833</v>
      </c>
      <c r="AC55" s="28" t="s">
        <v>833</v>
      </c>
      <c r="AD55" s="28" t="s">
        <v>833</v>
      </c>
      <c r="AE55" s="28" t="s">
        <v>833</v>
      </c>
      <c r="AF55" s="28" t="s">
        <v>836</v>
      </c>
      <c r="AG55" s="29"/>
      <c r="AH55" s="29"/>
      <c r="AI55" s="32" t="s">
        <v>836</v>
      </c>
      <c r="AJ55" s="57">
        <f t="shared" si="3"/>
        <v>1</v>
      </c>
      <c r="AK55" s="92">
        <f t="shared" si="22"/>
        <v>1</v>
      </c>
      <c r="AL55" s="92">
        <f t="shared" si="23"/>
        <v>1</v>
      </c>
      <c r="AM55" s="92">
        <f t="shared" si="24"/>
        <v>1</v>
      </c>
      <c r="AN55" s="92">
        <f t="shared" si="25"/>
        <v>1</v>
      </c>
      <c r="AO55" s="92">
        <f t="shared" si="26"/>
        <v>1</v>
      </c>
      <c r="AP55" s="92">
        <f t="shared" si="27"/>
        <v>1</v>
      </c>
      <c r="AQ55" s="92">
        <f t="shared" si="28"/>
        <v>0</v>
      </c>
      <c r="AR55" s="92" t="str">
        <f t="shared" si="29"/>
        <v/>
      </c>
      <c r="AS55" s="92" t="str">
        <f t="shared" si="30"/>
        <v/>
      </c>
      <c r="AT55" s="97">
        <f t="shared" si="31"/>
        <v>0</v>
      </c>
      <c r="AU55" s="92" t="str">
        <f t="shared" si="4"/>
        <v/>
      </c>
      <c r="AV55" s="58" t="str">
        <f t="shared" si="32"/>
        <v/>
      </c>
      <c r="AW55" s="58" t="str">
        <f t="shared" si="33"/>
        <v/>
      </c>
      <c r="AX55" s="58" t="str">
        <f t="shared" si="34"/>
        <v/>
      </c>
      <c r="AY55" s="58" t="str">
        <f t="shared" si="35"/>
        <v/>
      </c>
      <c r="AZ55" s="58" t="str">
        <f t="shared" si="36"/>
        <v/>
      </c>
      <c r="BA55" s="58" t="str">
        <f t="shared" si="37"/>
        <v/>
      </c>
      <c r="BB55" s="58" t="str">
        <f t="shared" si="38"/>
        <v/>
      </c>
      <c r="BC55" s="58" t="str">
        <f t="shared" si="39"/>
        <v/>
      </c>
      <c r="BD55" s="58" t="str">
        <f t="shared" si="40"/>
        <v/>
      </c>
      <c r="BE55" s="59" t="str">
        <f t="shared" si="41"/>
        <v/>
      </c>
      <c r="BF55" s="57" t="str">
        <f t="shared" si="20"/>
        <v/>
      </c>
      <c r="BG55" s="58" t="str">
        <f t="shared" si="45"/>
        <v/>
      </c>
      <c r="BH55" s="58" t="str">
        <f t="shared" si="21"/>
        <v/>
      </c>
      <c r="BI55" s="58" t="str">
        <f t="shared" si="48"/>
        <v/>
      </c>
      <c r="BJ55" s="58" t="str">
        <f t="shared" si="50"/>
        <v/>
      </c>
      <c r="BK55" s="58" t="str">
        <f t="shared" si="51"/>
        <v/>
      </c>
      <c r="BL55" s="58" t="str">
        <f t="shared" si="49"/>
        <v/>
      </c>
      <c r="BM55" s="58" t="str">
        <f t="shared" ref="BM55:BM86" si="53">IF(J55="","",IF(LEFT(U55,LEN(J55))=J55,1,0))</f>
        <v/>
      </c>
      <c r="BN55" s="58" t="str">
        <f t="shared" si="52"/>
        <v/>
      </c>
      <c r="BO55" s="58" t="str">
        <f t="shared" si="43"/>
        <v/>
      </c>
      <c r="BP55" s="59" t="str">
        <f t="shared" si="42"/>
        <v/>
      </c>
      <c r="BR55" s="365"/>
      <c r="BS55" s="48"/>
      <c r="BT55" s="48"/>
      <c r="BU55" s="15"/>
      <c r="BV55" s="15"/>
      <c r="BW55" s="15"/>
      <c r="BX55" s="15"/>
      <c r="BY55" s="15"/>
      <c r="BZ55" s="15"/>
      <c r="CA55" s="15"/>
      <c r="CB55" s="15"/>
      <c r="CC55" s="357"/>
      <c r="CE55" s="356"/>
      <c r="CF55" s="15"/>
      <c r="CG55" s="15"/>
      <c r="CH55" s="15"/>
      <c r="CI55" s="15"/>
      <c r="CJ55" s="15"/>
      <c r="CK55" s="15"/>
      <c r="CL55" s="15"/>
      <c r="CM55" s="15"/>
      <c r="CN55" s="15"/>
      <c r="CO55" s="15"/>
      <c r="CP55" s="357"/>
    </row>
    <row r="56" spans="2:94" s="9" customFormat="1" x14ac:dyDescent="0.2">
      <c r="B56" s="40" t="s">
        <v>26</v>
      </c>
      <c r="C56" s="3" t="s">
        <v>223</v>
      </c>
      <c r="D56" s="2" t="s">
        <v>139</v>
      </c>
      <c r="E56" s="3" t="s">
        <v>219</v>
      </c>
      <c r="F56" s="2" t="s">
        <v>72</v>
      </c>
      <c r="G56" s="2" t="s">
        <v>126</v>
      </c>
      <c r="H56" s="2" t="s">
        <v>214</v>
      </c>
      <c r="I56" s="2" t="s">
        <v>84</v>
      </c>
      <c r="J56" s="2" t="s">
        <v>224</v>
      </c>
      <c r="K56" s="2" t="s">
        <v>125</v>
      </c>
      <c r="L56" s="2"/>
      <c r="M56" s="27"/>
      <c r="N56" s="41" t="s">
        <v>873</v>
      </c>
      <c r="O56" s="42" t="s">
        <v>240</v>
      </c>
      <c r="P56" s="42" t="s">
        <v>273</v>
      </c>
      <c r="Q56" s="42" t="s">
        <v>89</v>
      </c>
      <c r="R56" s="42" t="s">
        <v>82</v>
      </c>
      <c r="S56" s="42" t="s">
        <v>214</v>
      </c>
      <c r="T56" s="42" t="s">
        <v>88</v>
      </c>
      <c r="U56" s="42" t="s">
        <v>277</v>
      </c>
      <c r="V56" s="42" t="s">
        <v>322</v>
      </c>
      <c r="W56" s="43"/>
      <c r="X56" s="93"/>
      <c r="Y56" s="30" t="s">
        <v>873</v>
      </c>
      <c r="Z56" s="28" t="s">
        <v>240</v>
      </c>
      <c r="AA56" s="28" t="s">
        <v>273</v>
      </c>
      <c r="AB56" s="28" t="s">
        <v>89</v>
      </c>
      <c r="AC56" s="28" t="s">
        <v>82</v>
      </c>
      <c r="AD56" s="28" t="s">
        <v>214</v>
      </c>
      <c r="AE56" s="28" t="s">
        <v>88</v>
      </c>
      <c r="AF56" s="28" t="s">
        <v>277</v>
      </c>
      <c r="AG56" s="28" t="s">
        <v>322</v>
      </c>
      <c r="AH56" s="29"/>
      <c r="AI56" s="31"/>
      <c r="AJ56" s="57">
        <f t="shared" si="3"/>
        <v>1</v>
      </c>
      <c r="AK56" s="92">
        <f t="shared" si="22"/>
        <v>1</v>
      </c>
      <c r="AL56" s="92">
        <f t="shared" si="23"/>
        <v>1</v>
      </c>
      <c r="AM56" s="92">
        <f t="shared" si="24"/>
        <v>1</v>
      </c>
      <c r="AN56" s="92">
        <f t="shared" si="25"/>
        <v>1</v>
      </c>
      <c r="AO56" s="92">
        <f t="shared" si="26"/>
        <v>1</v>
      </c>
      <c r="AP56" s="92">
        <f t="shared" si="27"/>
        <v>1</v>
      </c>
      <c r="AQ56" s="92">
        <f t="shared" si="28"/>
        <v>1</v>
      </c>
      <c r="AR56" s="92">
        <f t="shared" si="29"/>
        <v>1</v>
      </c>
      <c r="AS56" s="92" t="str">
        <f t="shared" si="30"/>
        <v/>
      </c>
      <c r="AT56" s="97" t="str">
        <f t="shared" si="31"/>
        <v/>
      </c>
      <c r="AU56" s="92">
        <f t="shared" si="4"/>
        <v>0</v>
      </c>
      <c r="AV56" s="58">
        <f t="shared" si="32"/>
        <v>1</v>
      </c>
      <c r="AW56" s="58">
        <f t="shared" si="33"/>
        <v>1</v>
      </c>
      <c r="AX56" s="58">
        <f t="shared" si="34"/>
        <v>1</v>
      </c>
      <c r="AY56" s="58">
        <f t="shared" si="35"/>
        <v>1</v>
      </c>
      <c r="AZ56" s="58">
        <f t="shared" si="36"/>
        <v>1</v>
      </c>
      <c r="BA56" s="58">
        <f t="shared" si="37"/>
        <v>1</v>
      </c>
      <c r="BB56" s="58">
        <f t="shared" si="38"/>
        <v>1</v>
      </c>
      <c r="BC56" s="58">
        <f t="shared" si="39"/>
        <v>1</v>
      </c>
      <c r="BD56" s="58" t="str">
        <f t="shared" si="40"/>
        <v/>
      </c>
      <c r="BE56" s="59" t="str">
        <f t="shared" si="41"/>
        <v/>
      </c>
      <c r="BF56" s="57">
        <v>1</v>
      </c>
      <c r="BG56" s="58">
        <f t="shared" si="45"/>
        <v>1</v>
      </c>
      <c r="BH56" s="58">
        <f t="shared" si="21"/>
        <v>1</v>
      </c>
      <c r="BI56" s="58">
        <f t="shared" si="48"/>
        <v>1</v>
      </c>
      <c r="BJ56" s="58">
        <f t="shared" si="50"/>
        <v>1</v>
      </c>
      <c r="BK56" s="58">
        <f t="shared" si="51"/>
        <v>1</v>
      </c>
      <c r="BL56" s="58">
        <f t="shared" si="49"/>
        <v>1</v>
      </c>
      <c r="BM56" s="58">
        <f t="shared" si="53"/>
        <v>1</v>
      </c>
      <c r="BN56" s="58">
        <f t="shared" si="52"/>
        <v>1</v>
      </c>
      <c r="BO56" s="58" t="str">
        <f t="shared" si="43"/>
        <v/>
      </c>
      <c r="BP56" s="59" t="str">
        <f t="shared" si="42"/>
        <v/>
      </c>
      <c r="BR56" s="365"/>
      <c r="BS56" s="48"/>
      <c r="BT56" s="48"/>
      <c r="BU56" s="15"/>
      <c r="BV56" s="15"/>
      <c r="BW56" s="15"/>
      <c r="BX56" s="15"/>
      <c r="BY56" s="15"/>
      <c r="BZ56" s="15"/>
      <c r="CA56" s="15"/>
      <c r="CB56" s="15"/>
      <c r="CC56" s="357"/>
      <c r="CE56" s="356"/>
      <c r="CF56" s="15"/>
      <c r="CG56" s="15"/>
      <c r="CH56" s="15"/>
      <c r="CI56" s="15"/>
      <c r="CJ56" s="15"/>
      <c r="CK56" s="15"/>
      <c r="CL56" s="15"/>
      <c r="CM56" s="15"/>
      <c r="CN56" s="15"/>
      <c r="CO56" s="15"/>
      <c r="CP56" s="357"/>
    </row>
    <row r="57" spans="2:94" s="9" customFormat="1" x14ac:dyDescent="0.2">
      <c r="B57" s="45"/>
      <c r="C57" s="2"/>
      <c r="D57" s="2"/>
      <c r="E57" s="2"/>
      <c r="F57" s="2"/>
      <c r="G57" s="2"/>
      <c r="H57" s="2"/>
      <c r="I57" s="2"/>
      <c r="J57" s="2"/>
      <c r="K57" s="2"/>
      <c r="L57" s="2"/>
      <c r="M57" s="27"/>
      <c r="N57" s="41" t="s">
        <v>833</v>
      </c>
      <c r="O57" s="42" t="s">
        <v>833</v>
      </c>
      <c r="P57" s="42" t="s">
        <v>833</v>
      </c>
      <c r="Q57" s="42" t="s">
        <v>833</v>
      </c>
      <c r="R57" s="42" t="s">
        <v>833</v>
      </c>
      <c r="S57" s="42" t="s">
        <v>833</v>
      </c>
      <c r="T57" s="42" t="s">
        <v>833</v>
      </c>
      <c r="U57" s="42" t="s">
        <v>833</v>
      </c>
      <c r="V57" s="42" t="s">
        <v>833</v>
      </c>
      <c r="W57" s="43"/>
      <c r="X57" s="93"/>
      <c r="Y57" s="30" t="s">
        <v>833</v>
      </c>
      <c r="Z57" s="28" t="s">
        <v>833</v>
      </c>
      <c r="AA57" s="28" t="s">
        <v>833</v>
      </c>
      <c r="AB57" s="28" t="s">
        <v>833</v>
      </c>
      <c r="AC57" s="28" t="s">
        <v>833</v>
      </c>
      <c r="AD57" s="28" t="s">
        <v>833</v>
      </c>
      <c r="AE57" s="28" t="s">
        <v>833</v>
      </c>
      <c r="AF57" s="28" t="s">
        <v>833</v>
      </c>
      <c r="AG57" s="28" t="s">
        <v>833</v>
      </c>
      <c r="AH57" s="29"/>
      <c r="AI57" s="31"/>
      <c r="AJ57" s="57">
        <f t="shared" si="3"/>
        <v>1</v>
      </c>
      <c r="AK57" s="92">
        <f t="shared" si="22"/>
        <v>1</v>
      </c>
      <c r="AL57" s="92">
        <f t="shared" si="23"/>
        <v>1</v>
      </c>
      <c r="AM57" s="92">
        <f t="shared" si="24"/>
        <v>1</v>
      </c>
      <c r="AN57" s="92">
        <f t="shared" si="25"/>
        <v>1</v>
      </c>
      <c r="AO57" s="92">
        <f t="shared" si="26"/>
        <v>1</v>
      </c>
      <c r="AP57" s="92">
        <f t="shared" si="27"/>
        <v>1</v>
      </c>
      <c r="AQ57" s="92">
        <f t="shared" si="28"/>
        <v>1</v>
      </c>
      <c r="AR57" s="92">
        <f t="shared" si="29"/>
        <v>1</v>
      </c>
      <c r="AS57" s="92" t="str">
        <f t="shared" si="30"/>
        <v/>
      </c>
      <c r="AT57" s="97" t="str">
        <f t="shared" si="31"/>
        <v/>
      </c>
      <c r="AU57" s="92" t="str">
        <f t="shared" si="4"/>
        <v/>
      </c>
      <c r="AV57" s="58" t="str">
        <f t="shared" si="32"/>
        <v/>
      </c>
      <c r="AW57" s="58" t="str">
        <f t="shared" si="33"/>
        <v/>
      </c>
      <c r="AX57" s="58" t="str">
        <f t="shared" si="34"/>
        <v/>
      </c>
      <c r="AY57" s="58" t="str">
        <f t="shared" si="35"/>
        <v/>
      </c>
      <c r="AZ57" s="58" t="str">
        <f t="shared" si="36"/>
        <v/>
      </c>
      <c r="BA57" s="58" t="str">
        <f t="shared" si="37"/>
        <v/>
      </c>
      <c r="BB57" s="58" t="str">
        <f t="shared" si="38"/>
        <v/>
      </c>
      <c r="BC57" s="58" t="str">
        <f t="shared" si="39"/>
        <v/>
      </c>
      <c r="BD57" s="58" t="str">
        <f t="shared" si="40"/>
        <v/>
      </c>
      <c r="BE57" s="59" t="str">
        <f t="shared" si="41"/>
        <v/>
      </c>
      <c r="BF57" s="57" t="str">
        <f t="shared" ref="BF57:BF88" si="54">IF(C57="","",IF(LEFT(N57,LEN(C57))=C57,1,0))</f>
        <v/>
      </c>
      <c r="BG57" s="58" t="str">
        <f t="shared" si="45"/>
        <v/>
      </c>
      <c r="BH57" s="58" t="str">
        <f t="shared" si="21"/>
        <v/>
      </c>
      <c r="BI57" s="58" t="str">
        <f t="shared" si="48"/>
        <v/>
      </c>
      <c r="BJ57" s="58" t="str">
        <f t="shared" si="50"/>
        <v/>
      </c>
      <c r="BK57" s="58" t="str">
        <f t="shared" si="51"/>
        <v/>
      </c>
      <c r="BL57" s="58" t="str">
        <f t="shared" si="49"/>
        <v/>
      </c>
      <c r="BM57" s="58" t="str">
        <f t="shared" si="53"/>
        <v/>
      </c>
      <c r="BN57" s="58" t="str">
        <f t="shared" si="52"/>
        <v/>
      </c>
      <c r="BO57" s="58" t="str">
        <f t="shared" si="43"/>
        <v/>
      </c>
      <c r="BP57" s="59" t="str">
        <f t="shared" si="42"/>
        <v/>
      </c>
      <c r="BR57" s="365"/>
      <c r="BS57" s="48"/>
      <c r="BT57" s="48"/>
      <c r="BU57" s="15"/>
      <c r="BV57" s="15"/>
      <c r="BW57" s="15"/>
      <c r="BX57" s="15"/>
      <c r="BY57" s="15"/>
      <c r="BZ57" s="15"/>
      <c r="CA57" s="15"/>
      <c r="CB57" s="15"/>
      <c r="CC57" s="357"/>
      <c r="CE57" s="356"/>
      <c r="CF57" s="15"/>
      <c r="CG57" s="15"/>
      <c r="CH57" s="15"/>
      <c r="CI57" s="15"/>
      <c r="CJ57" s="15"/>
      <c r="CK57" s="15"/>
      <c r="CL57" s="15"/>
      <c r="CM57" s="15"/>
      <c r="CN57" s="15"/>
      <c r="CO57" s="15"/>
      <c r="CP57" s="357"/>
    </row>
    <row r="58" spans="2:94" s="10" customFormat="1" x14ac:dyDescent="0.2">
      <c r="B58" s="40" t="s">
        <v>27</v>
      </c>
      <c r="C58" s="2" t="s">
        <v>97</v>
      </c>
      <c r="D58" s="2" t="s">
        <v>139</v>
      </c>
      <c r="E58" s="2" t="s">
        <v>122</v>
      </c>
      <c r="F58" s="2" t="s">
        <v>72</v>
      </c>
      <c r="G58" s="2" t="s">
        <v>126</v>
      </c>
      <c r="H58" s="2" t="s">
        <v>123</v>
      </c>
      <c r="I58" s="2" t="s">
        <v>126</v>
      </c>
      <c r="J58" s="49" t="s">
        <v>225</v>
      </c>
      <c r="K58" s="2"/>
      <c r="L58" s="2"/>
      <c r="M58" s="27"/>
      <c r="N58" s="41" t="s">
        <v>352</v>
      </c>
      <c r="O58" s="42" t="s">
        <v>240</v>
      </c>
      <c r="P58" s="42" t="s">
        <v>874</v>
      </c>
      <c r="Q58" s="42" t="s">
        <v>89</v>
      </c>
      <c r="R58" s="42" t="s">
        <v>82</v>
      </c>
      <c r="S58" s="42" t="s">
        <v>81</v>
      </c>
      <c r="T58" s="42" t="s">
        <v>82</v>
      </c>
      <c r="U58" s="42" t="s">
        <v>225</v>
      </c>
      <c r="V58" s="42"/>
      <c r="W58" s="43"/>
      <c r="X58" s="93"/>
      <c r="Y58" s="30" t="s">
        <v>352</v>
      </c>
      <c r="Z58" s="28" t="s">
        <v>240</v>
      </c>
      <c r="AA58" s="28" t="s">
        <v>874</v>
      </c>
      <c r="AB58" s="28" t="s">
        <v>89</v>
      </c>
      <c r="AC58" s="28" t="s">
        <v>82</v>
      </c>
      <c r="AD58" s="28" t="s">
        <v>81</v>
      </c>
      <c r="AE58" s="28" t="s">
        <v>82</v>
      </c>
      <c r="AF58" s="28" t="s">
        <v>225</v>
      </c>
      <c r="AG58" s="28"/>
      <c r="AH58" s="29"/>
      <c r="AI58" s="31"/>
      <c r="AJ58" s="57">
        <f t="shared" si="3"/>
        <v>1</v>
      </c>
      <c r="AK58" s="92">
        <f t="shared" si="22"/>
        <v>1</v>
      </c>
      <c r="AL58" s="92">
        <f t="shared" si="23"/>
        <v>1</v>
      </c>
      <c r="AM58" s="92">
        <f t="shared" si="24"/>
        <v>1</v>
      </c>
      <c r="AN58" s="92">
        <f t="shared" si="25"/>
        <v>1</v>
      </c>
      <c r="AO58" s="92">
        <f t="shared" si="26"/>
        <v>1</v>
      </c>
      <c r="AP58" s="92">
        <f t="shared" si="27"/>
        <v>1</v>
      </c>
      <c r="AQ58" s="92">
        <f t="shared" si="28"/>
        <v>1</v>
      </c>
      <c r="AR58" s="92" t="str">
        <f t="shared" si="29"/>
        <v/>
      </c>
      <c r="AS58" s="92" t="str">
        <f t="shared" si="30"/>
        <v/>
      </c>
      <c r="AT58" s="97" t="str">
        <f t="shared" si="31"/>
        <v/>
      </c>
      <c r="AU58" s="92">
        <f t="shared" si="4"/>
        <v>1</v>
      </c>
      <c r="AV58" s="61">
        <f t="shared" si="32"/>
        <v>1</v>
      </c>
      <c r="AW58" s="61">
        <f t="shared" si="33"/>
        <v>1</v>
      </c>
      <c r="AX58" s="61">
        <f t="shared" si="34"/>
        <v>1</v>
      </c>
      <c r="AY58" s="61">
        <f t="shared" si="35"/>
        <v>1</v>
      </c>
      <c r="AZ58" s="61">
        <f t="shared" si="36"/>
        <v>1</v>
      </c>
      <c r="BA58" s="61">
        <f t="shared" si="37"/>
        <v>1</v>
      </c>
      <c r="BB58" s="61">
        <f t="shared" si="38"/>
        <v>1</v>
      </c>
      <c r="BC58" s="61" t="str">
        <f t="shared" si="39"/>
        <v/>
      </c>
      <c r="BD58" s="61" t="str">
        <f t="shared" si="40"/>
        <v/>
      </c>
      <c r="BE58" s="62" t="str">
        <f t="shared" si="41"/>
        <v/>
      </c>
      <c r="BF58" s="60">
        <f t="shared" si="54"/>
        <v>1</v>
      </c>
      <c r="BG58" s="61">
        <f t="shared" si="45"/>
        <v>1</v>
      </c>
      <c r="BH58" s="61">
        <f t="shared" si="21"/>
        <v>1</v>
      </c>
      <c r="BI58" s="61">
        <f t="shared" si="48"/>
        <v>1</v>
      </c>
      <c r="BJ58" s="61">
        <f t="shared" si="50"/>
        <v>1</v>
      </c>
      <c r="BK58" s="61">
        <f t="shared" si="51"/>
        <v>1</v>
      </c>
      <c r="BL58" s="61">
        <f t="shared" si="49"/>
        <v>1</v>
      </c>
      <c r="BM58" s="61">
        <f t="shared" si="53"/>
        <v>1</v>
      </c>
      <c r="BN58" s="61" t="str">
        <f t="shared" si="52"/>
        <v/>
      </c>
      <c r="BO58" s="61" t="str">
        <f t="shared" si="43"/>
        <v/>
      </c>
      <c r="BP58" s="62" t="str">
        <f t="shared" si="42"/>
        <v/>
      </c>
      <c r="BR58" s="365"/>
      <c r="BS58" s="48"/>
      <c r="BT58" s="48"/>
      <c r="BU58" s="15"/>
      <c r="BV58" s="15"/>
      <c r="BW58" s="15"/>
      <c r="BX58" s="15"/>
      <c r="BY58" s="15"/>
      <c r="BZ58" s="15"/>
      <c r="CA58" s="15"/>
      <c r="CB58" s="15"/>
      <c r="CC58" s="357"/>
      <c r="CE58" s="356"/>
      <c r="CF58" s="15"/>
      <c r="CG58" s="15"/>
      <c r="CH58" s="15"/>
      <c r="CI58" s="15"/>
      <c r="CJ58" s="15"/>
      <c r="CK58" s="15"/>
      <c r="CL58" s="15"/>
      <c r="CM58" s="15"/>
      <c r="CN58" s="15"/>
      <c r="CO58" s="15"/>
      <c r="CP58" s="357"/>
    </row>
    <row r="59" spans="2:94" s="15" customFormat="1" x14ac:dyDescent="0.2">
      <c r="B59" s="45"/>
      <c r="C59" s="2"/>
      <c r="D59" s="2"/>
      <c r="E59" s="2"/>
      <c r="F59" s="2"/>
      <c r="G59" s="2"/>
      <c r="H59" s="2"/>
      <c r="I59" s="2"/>
      <c r="J59" s="2"/>
      <c r="K59" s="2"/>
      <c r="L59" s="2"/>
      <c r="M59" s="27"/>
      <c r="N59" s="41" t="s">
        <v>833</v>
      </c>
      <c r="O59" s="42" t="s">
        <v>833</v>
      </c>
      <c r="P59" s="42" t="s">
        <v>833</v>
      </c>
      <c r="Q59" s="42" t="s">
        <v>833</v>
      </c>
      <c r="R59" s="42" t="s">
        <v>833</v>
      </c>
      <c r="S59" s="42" t="s">
        <v>833</v>
      </c>
      <c r="T59" s="42" t="s">
        <v>833</v>
      </c>
      <c r="U59" s="42" t="s">
        <v>833</v>
      </c>
      <c r="V59" s="42"/>
      <c r="W59" s="43"/>
      <c r="X59" s="93"/>
      <c r="Y59" s="30" t="s">
        <v>833</v>
      </c>
      <c r="Z59" s="28" t="s">
        <v>833</v>
      </c>
      <c r="AA59" s="28" t="s">
        <v>833</v>
      </c>
      <c r="AB59" s="28" t="s">
        <v>833</v>
      </c>
      <c r="AC59" s="28" t="s">
        <v>833</v>
      </c>
      <c r="AD59" s="28" t="s">
        <v>833</v>
      </c>
      <c r="AE59" s="28" t="s">
        <v>833</v>
      </c>
      <c r="AF59" s="28" t="s">
        <v>833</v>
      </c>
      <c r="AG59" s="28"/>
      <c r="AH59" s="29"/>
      <c r="AI59" s="31"/>
      <c r="AJ59" s="57">
        <f t="shared" si="3"/>
        <v>1</v>
      </c>
      <c r="AK59" s="92">
        <f t="shared" si="22"/>
        <v>1</v>
      </c>
      <c r="AL59" s="92">
        <f t="shared" si="23"/>
        <v>1</v>
      </c>
      <c r="AM59" s="92">
        <f t="shared" si="24"/>
        <v>1</v>
      </c>
      <c r="AN59" s="92">
        <f t="shared" si="25"/>
        <v>1</v>
      </c>
      <c r="AO59" s="92">
        <f t="shared" si="26"/>
        <v>1</v>
      </c>
      <c r="AP59" s="92">
        <f t="shared" si="27"/>
        <v>1</v>
      </c>
      <c r="AQ59" s="92">
        <f t="shared" si="28"/>
        <v>1</v>
      </c>
      <c r="AR59" s="92" t="str">
        <f t="shared" si="29"/>
        <v/>
      </c>
      <c r="AS59" s="92" t="str">
        <f t="shared" si="30"/>
        <v/>
      </c>
      <c r="AT59" s="97" t="str">
        <f t="shared" si="31"/>
        <v/>
      </c>
      <c r="AU59" s="92" t="str">
        <f t="shared" si="4"/>
        <v/>
      </c>
      <c r="AV59" s="61" t="str">
        <f t="shared" si="32"/>
        <v/>
      </c>
      <c r="AW59" s="64" t="str">
        <f t="shared" si="33"/>
        <v/>
      </c>
      <c r="AX59" s="64" t="str">
        <f t="shared" si="34"/>
        <v/>
      </c>
      <c r="AY59" s="61" t="str">
        <f t="shared" si="35"/>
        <v/>
      </c>
      <c r="AZ59" s="64" t="str">
        <f t="shared" si="36"/>
        <v/>
      </c>
      <c r="BA59" s="64" t="str">
        <f t="shared" si="37"/>
        <v/>
      </c>
      <c r="BB59" s="64" t="str">
        <f t="shared" si="38"/>
        <v/>
      </c>
      <c r="BC59" s="64" t="str">
        <f t="shared" si="39"/>
        <v/>
      </c>
      <c r="BD59" s="64" t="str">
        <f t="shared" si="40"/>
        <v/>
      </c>
      <c r="BE59" s="65" t="str">
        <f t="shared" si="41"/>
        <v/>
      </c>
      <c r="BF59" s="63" t="str">
        <f t="shared" si="54"/>
        <v/>
      </c>
      <c r="BG59" s="61" t="str">
        <f t="shared" si="45"/>
        <v/>
      </c>
      <c r="BH59" s="64" t="str">
        <f t="shared" si="21"/>
        <v/>
      </c>
      <c r="BI59" s="64" t="str">
        <f t="shared" si="48"/>
        <v/>
      </c>
      <c r="BJ59" s="61" t="str">
        <f t="shared" si="50"/>
        <v/>
      </c>
      <c r="BK59" s="64" t="str">
        <f t="shared" si="51"/>
        <v/>
      </c>
      <c r="BL59" s="64" t="str">
        <f t="shared" si="49"/>
        <v/>
      </c>
      <c r="BM59" s="64" t="str">
        <f t="shared" si="53"/>
        <v/>
      </c>
      <c r="BN59" s="64" t="str">
        <f t="shared" si="52"/>
        <v/>
      </c>
      <c r="BO59" s="64" t="str">
        <f t="shared" si="43"/>
        <v/>
      </c>
      <c r="BP59" s="65" t="str">
        <f t="shared" si="42"/>
        <v/>
      </c>
      <c r="BQ59" s="48"/>
      <c r="BR59" s="365"/>
      <c r="BS59" s="48"/>
      <c r="BT59" s="48"/>
      <c r="CC59" s="357"/>
      <c r="CE59" s="356"/>
      <c r="CP59" s="357"/>
    </row>
    <row r="60" spans="2:94" s="9" customFormat="1" x14ac:dyDescent="0.2">
      <c r="B60" s="83" t="s">
        <v>28</v>
      </c>
      <c r="C60" s="3" t="s">
        <v>837</v>
      </c>
      <c r="D60" s="2" t="s">
        <v>227</v>
      </c>
      <c r="E60" s="3" t="s">
        <v>124</v>
      </c>
      <c r="F60" s="2"/>
      <c r="G60" s="2" t="s">
        <v>150</v>
      </c>
      <c r="H60" s="2" t="s">
        <v>71</v>
      </c>
      <c r="I60" s="2" t="s">
        <v>219</v>
      </c>
      <c r="J60" s="3" t="s">
        <v>98</v>
      </c>
      <c r="K60" s="2"/>
      <c r="L60" s="3" t="s">
        <v>228</v>
      </c>
      <c r="M60" s="2"/>
      <c r="N60" s="42" t="s">
        <v>837</v>
      </c>
      <c r="O60" s="42" t="s">
        <v>875</v>
      </c>
      <c r="P60" s="42" t="s">
        <v>845</v>
      </c>
      <c r="Q60" s="68" t="s">
        <v>89</v>
      </c>
      <c r="R60" s="42" t="s">
        <v>930</v>
      </c>
      <c r="S60" s="42" t="s">
        <v>145</v>
      </c>
      <c r="T60" s="42" t="s">
        <v>348</v>
      </c>
      <c r="U60" s="42" t="s">
        <v>98</v>
      </c>
      <c r="V60" s="43"/>
      <c r="W60" s="42" t="s">
        <v>228</v>
      </c>
      <c r="X60" s="43"/>
      <c r="Y60" s="28" t="s">
        <v>837</v>
      </c>
      <c r="Z60" s="28" t="s">
        <v>875</v>
      </c>
      <c r="AA60" s="28" t="s">
        <v>845</v>
      </c>
      <c r="AB60" s="68" t="s">
        <v>89</v>
      </c>
      <c r="AC60" s="42" t="s">
        <v>930</v>
      </c>
      <c r="AD60" s="28" t="s">
        <v>145</v>
      </c>
      <c r="AE60" s="28" t="s">
        <v>348</v>
      </c>
      <c r="AF60" s="28" t="s">
        <v>98</v>
      </c>
      <c r="AG60" s="29"/>
      <c r="AH60" s="28" t="s">
        <v>228</v>
      </c>
      <c r="AI60" s="31"/>
      <c r="AJ60" s="57">
        <f t="shared" si="3"/>
        <v>1</v>
      </c>
      <c r="AK60" s="92">
        <f t="shared" si="22"/>
        <v>1</v>
      </c>
      <c r="AL60" s="92">
        <f t="shared" si="23"/>
        <v>1</v>
      </c>
      <c r="AM60" s="92">
        <f t="shared" si="24"/>
        <v>1</v>
      </c>
      <c r="AN60" s="92">
        <f t="shared" si="25"/>
        <v>1</v>
      </c>
      <c r="AO60" s="92">
        <f t="shared" si="26"/>
        <v>1</v>
      </c>
      <c r="AP60" s="92">
        <f t="shared" si="27"/>
        <v>1</v>
      </c>
      <c r="AQ60" s="92">
        <f t="shared" si="28"/>
        <v>1</v>
      </c>
      <c r="AR60" s="92" t="str">
        <f t="shared" si="29"/>
        <v/>
      </c>
      <c r="AS60" s="92">
        <f t="shared" si="30"/>
        <v>1</v>
      </c>
      <c r="AT60" s="97" t="str">
        <f t="shared" si="31"/>
        <v/>
      </c>
      <c r="AU60" s="92">
        <f t="shared" si="4"/>
        <v>1</v>
      </c>
      <c r="AV60" s="61">
        <f t="shared" si="32"/>
        <v>1</v>
      </c>
      <c r="AW60" s="58">
        <f t="shared" si="33"/>
        <v>1</v>
      </c>
      <c r="AX60" s="58" t="str">
        <f t="shared" si="34"/>
        <v/>
      </c>
      <c r="AY60" s="61">
        <f t="shared" si="35"/>
        <v>1</v>
      </c>
      <c r="AZ60" s="58">
        <f t="shared" si="36"/>
        <v>1</v>
      </c>
      <c r="BA60" s="64">
        <f t="shared" si="37"/>
        <v>1</v>
      </c>
      <c r="BB60" s="58">
        <f t="shared" si="38"/>
        <v>1</v>
      </c>
      <c r="BC60" s="58" t="str">
        <f t="shared" si="39"/>
        <v/>
      </c>
      <c r="BD60" s="58">
        <f t="shared" si="40"/>
        <v>1</v>
      </c>
      <c r="BE60" s="59" t="str">
        <f t="shared" si="41"/>
        <v/>
      </c>
      <c r="BF60" s="57">
        <f t="shared" si="54"/>
        <v>1</v>
      </c>
      <c r="BG60" s="61">
        <f t="shared" si="45"/>
        <v>1</v>
      </c>
      <c r="BH60" s="58">
        <f t="shared" si="21"/>
        <v>1</v>
      </c>
      <c r="BI60" s="58" t="str">
        <f t="shared" si="48"/>
        <v/>
      </c>
      <c r="BJ60" s="61">
        <f t="shared" si="50"/>
        <v>1</v>
      </c>
      <c r="BK60" s="58">
        <f t="shared" si="51"/>
        <v>1</v>
      </c>
      <c r="BL60" s="64">
        <f t="shared" si="49"/>
        <v>1</v>
      </c>
      <c r="BM60" s="58">
        <f t="shared" si="53"/>
        <v>1</v>
      </c>
      <c r="BN60" s="58" t="str">
        <f t="shared" si="52"/>
        <v/>
      </c>
      <c r="BO60" s="58">
        <f t="shared" si="43"/>
        <v>1</v>
      </c>
      <c r="BP60" s="59" t="str">
        <f t="shared" si="42"/>
        <v/>
      </c>
      <c r="BR60" s="365"/>
      <c r="BS60" s="48"/>
      <c r="BT60" s="48"/>
      <c r="BU60" s="15"/>
      <c r="BV60" s="15"/>
      <c r="BW60" s="15"/>
      <c r="BX60" s="15"/>
      <c r="BY60" s="15"/>
      <c r="BZ60" s="15"/>
      <c r="CA60" s="15"/>
      <c r="CB60" s="15"/>
      <c r="CC60" s="357"/>
      <c r="CE60" s="356"/>
      <c r="CF60" s="15"/>
      <c r="CG60" s="15"/>
      <c r="CH60" s="15"/>
      <c r="CI60" s="15"/>
      <c r="CJ60" s="15"/>
      <c r="CK60" s="15"/>
      <c r="CL60" s="15"/>
      <c r="CM60" s="15"/>
      <c r="CN60" s="15"/>
      <c r="CO60" s="15"/>
      <c r="CP60" s="357"/>
    </row>
    <row r="61" spans="2:94" s="9" customFormat="1" x14ac:dyDescent="0.2">
      <c r="B61" s="98"/>
      <c r="C61" s="2" t="s">
        <v>226</v>
      </c>
      <c r="D61" s="2" t="s">
        <v>171</v>
      </c>
      <c r="E61" s="2" t="s">
        <v>224</v>
      </c>
      <c r="F61" s="2"/>
      <c r="G61" s="2" t="s">
        <v>229</v>
      </c>
      <c r="H61" s="2"/>
      <c r="I61" s="2"/>
      <c r="J61" s="2"/>
      <c r="K61" s="2"/>
      <c r="L61" s="2"/>
      <c r="M61" s="2"/>
      <c r="N61" s="42" t="s">
        <v>876</v>
      </c>
      <c r="O61" s="42" t="s">
        <v>171</v>
      </c>
      <c r="P61" s="42" t="s">
        <v>277</v>
      </c>
      <c r="Q61" s="99" t="s">
        <v>942</v>
      </c>
      <c r="R61" s="42" t="s">
        <v>931</v>
      </c>
      <c r="S61" s="42" t="s">
        <v>833</v>
      </c>
      <c r="T61" s="42" t="s">
        <v>833</v>
      </c>
      <c r="U61" s="42" t="s">
        <v>877</v>
      </c>
      <c r="V61" s="43"/>
      <c r="W61" s="42" t="s">
        <v>833</v>
      </c>
      <c r="X61" s="43"/>
      <c r="Y61" s="28" t="s">
        <v>876</v>
      </c>
      <c r="Z61" s="28" t="s">
        <v>171</v>
      </c>
      <c r="AA61" s="28" t="s">
        <v>277</v>
      </c>
      <c r="AB61" s="99" t="s">
        <v>942</v>
      </c>
      <c r="AC61" s="42" t="s">
        <v>931</v>
      </c>
      <c r="AD61" s="28" t="s">
        <v>833</v>
      </c>
      <c r="AE61" s="28" t="s">
        <v>833</v>
      </c>
      <c r="AF61" s="28" t="s">
        <v>877</v>
      </c>
      <c r="AG61" s="29"/>
      <c r="AH61" s="28" t="s">
        <v>833</v>
      </c>
      <c r="AI61" s="31"/>
      <c r="AJ61" s="57">
        <f t="shared" si="3"/>
        <v>1</v>
      </c>
      <c r="AK61" s="92">
        <f t="shared" si="22"/>
        <v>1</v>
      </c>
      <c r="AL61" s="92">
        <f t="shared" si="23"/>
        <v>1</v>
      </c>
      <c r="AM61" s="92">
        <f t="shared" si="24"/>
        <v>1</v>
      </c>
      <c r="AN61" s="92">
        <f t="shared" si="25"/>
        <v>1</v>
      </c>
      <c r="AO61" s="92">
        <f t="shared" si="26"/>
        <v>1</v>
      </c>
      <c r="AP61" s="92">
        <f t="shared" si="27"/>
        <v>1</v>
      </c>
      <c r="AQ61" s="92">
        <f t="shared" si="28"/>
        <v>1</v>
      </c>
      <c r="AR61" s="92" t="str">
        <f t="shared" si="29"/>
        <v/>
      </c>
      <c r="AS61" s="92">
        <f t="shared" si="30"/>
        <v>1</v>
      </c>
      <c r="AT61" s="97" t="str">
        <f t="shared" si="31"/>
        <v/>
      </c>
      <c r="AU61" s="92">
        <f t="shared" si="4"/>
        <v>1</v>
      </c>
      <c r="AV61" s="61">
        <f t="shared" si="32"/>
        <v>1</v>
      </c>
      <c r="AW61" s="58">
        <f t="shared" si="33"/>
        <v>1</v>
      </c>
      <c r="AX61" s="58" t="str">
        <f t="shared" si="34"/>
        <v/>
      </c>
      <c r="AY61" s="61">
        <f t="shared" si="35"/>
        <v>1</v>
      </c>
      <c r="AZ61" s="58" t="str">
        <f t="shared" si="36"/>
        <v/>
      </c>
      <c r="BA61" s="64" t="str">
        <f t="shared" si="37"/>
        <v/>
      </c>
      <c r="BB61" s="58" t="str">
        <f t="shared" si="38"/>
        <v/>
      </c>
      <c r="BC61" s="58" t="str">
        <f t="shared" si="39"/>
        <v/>
      </c>
      <c r="BD61" s="58" t="str">
        <f t="shared" si="40"/>
        <v/>
      </c>
      <c r="BE61" s="59" t="str">
        <f t="shared" si="41"/>
        <v/>
      </c>
      <c r="BF61" s="57">
        <f t="shared" si="54"/>
        <v>1</v>
      </c>
      <c r="BG61" s="61">
        <f t="shared" si="45"/>
        <v>1</v>
      </c>
      <c r="BH61" s="58">
        <f t="shared" si="21"/>
        <v>1</v>
      </c>
      <c r="BI61" s="58" t="str">
        <f t="shared" si="48"/>
        <v/>
      </c>
      <c r="BJ61" s="61">
        <f t="shared" si="50"/>
        <v>1</v>
      </c>
      <c r="BK61" s="58" t="str">
        <f t="shared" si="51"/>
        <v/>
      </c>
      <c r="BL61" s="64" t="str">
        <f t="shared" si="49"/>
        <v/>
      </c>
      <c r="BM61" s="58" t="str">
        <f t="shared" si="53"/>
        <v/>
      </c>
      <c r="BN61" s="58" t="str">
        <f t="shared" si="52"/>
        <v/>
      </c>
      <c r="BO61" s="58" t="str">
        <f t="shared" si="43"/>
        <v/>
      </c>
      <c r="BP61" s="59" t="str">
        <f t="shared" si="42"/>
        <v/>
      </c>
      <c r="BR61" s="365"/>
      <c r="BS61" s="48"/>
      <c r="BT61" s="48"/>
      <c r="BU61" s="15"/>
      <c r="BV61" s="15"/>
      <c r="BW61" s="15"/>
      <c r="BX61" s="15"/>
      <c r="BY61" s="15"/>
      <c r="BZ61" s="15"/>
      <c r="CA61" s="15"/>
      <c r="CB61" s="15"/>
      <c r="CC61" s="357"/>
      <c r="CE61" s="356"/>
      <c r="CF61" s="15"/>
      <c r="CG61" s="15"/>
      <c r="CH61" s="15"/>
      <c r="CI61" s="15"/>
      <c r="CJ61" s="15"/>
      <c r="CK61" s="15"/>
      <c r="CL61" s="15"/>
      <c r="CM61" s="15"/>
      <c r="CN61" s="15"/>
      <c r="CO61" s="15"/>
      <c r="CP61" s="357"/>
    </row>
    <row r="62" spans="2:94" s="9" customFormat="1" x14ac:dyDescent="0.2">
      <c r="B62" s="82" t="s">
        <v>58</v>
      </c>
      <c r="C62" s="2" t="s">
        <v>165</v>
      </c>
      <c r="D62" s="2" t="s">
        <v>232</v>
      </c>
      <c r="E62" s="3" t="s">
        <v>165</v>
      </c>
      <c r="F62" s="2"/>
      <c r="G62" s="3" t="s">
        <v>123</v>
      </c>
      <c r="H62" s="3" t="s">
        <v>84</v>
      </c>
      <c r="I62" s="3" t="s">
        <v>145</v>
      </c>
      <c r="J62" s="2" t="s">
        <v>144</v>
      </c>
      <c r="K62" s="3" t="s">
        <v>165</v>
      </c>
      <c r="L62" s="3" t="s">
        <v>125</v>
      </c>
      <c r="M62" s="2"/>
      <c r="N62" s="42" t="s">
        <v>92</v>
      </c>
      <c r="O62" s="42" t="s">
        <v>878</v>
      </c>
      <c r="P62" s="42" t="s">
        <v>879</v>
      </c>
      <c r="Q62" s="42" t="s">
        <v>89</v>
      </c>
      <c r="R62" s="42" t="s">
        <v>81</v>
      </c>
      <c r="S62" s="42" t="s">
        <v>88</v>
      </c>
      <c r="T62" s="42" t="s">
        <v>80</v>
      </c>
      <c r="U62" s="42" t="s">
        <v>355</v>
      </c>
      <c r="V62" s="42" t="s">
        <v>92</v>
      </c>
      <c r="W62" s="42" t="s">
        <v>89</v>
      </c>
      <c r="X62" s="43"/>
      <c r="Y62" s="28" t="s">
        <v>92</v>
      </c>
      <c r="Z62" s="28" t="s">
        <v>878</v>
      </c>
      <c r="AA62" s="28" t="s">
        <v>879</v>
      </c>
      <c r="AB62" s="28" t="s">
        <v>89</v>
      </c>
      <c r="AC62" s="28" t="s">
        <v>81</v>
      </c>
      <c r="AD62" s="28" t="s">
        <v>88</v>
      </c>
      <c r="AE62" s="28" t="s">
        <v>80</v>
      </c>
      <c r="AF62" s="28" t="s">
        <v>355</v>
      </c>
      <c r="AG62" s="28" t="s">
        <v>92</v>
      </c>
      <c r="AH62" s="28" t="s">
        <v>89</v>
      </c>
      <c r="AI62" s="31"/>
      <c r="AJ62" s="57">
        <f t="shared" si="3"/>
        <v>1</v>
      </c>
      <c r="AK62" s="92">
        <f t="shared" si="22"/>
        <v>1</v>
      </c>
      <c r="AL62" s="92">
        <f t="shared" si="23"/>
        <v>1</v>
      </c>
      <c r="AM62" s="92">
        <f t="shared" si="24"/>
        <v>1</v>
      </c>
      <c r="AN62" s="92">
        <f t="shared" si="25"/>
        <v>1</v>
      </c>
      <c r="AO62" s="92">
        <f t="shared" si="26"/>
        <v>1</v>
      </c>
      <c r="AP62" s="92">
        <f t="shared" si="27"/>
        <v>1</v>
      </c>
      <c r="AQ62" s="92">
        <f t="shared" si="28"/>
        <v>1</v>
      </c>
      <c r="AR62" s="92">
        <f t="shared" si="29"/>
        <v>1</v>
      </c>
      <c r="AS62" s="92">
        <f t="shared" si="30"/>
        <v>1</v>
      </c>
      <c r="AT62" s="97" t="str">
        <f t="shared" si="31"/>
        <v/>
      </c>
      <c r="AU62" s="92">
        <f t="shared" si="4"/>
        <v>1</v>
      </c>
      <c r="AV62" s="61">
        <f t="shared" si="32"/>
        <v>1</v>
      </c>
      <c r="AW62" s="58">
        <f t="shared" si="33"/>
        <v>0</v>
      </c>
      <c r="AX62" s="58" t="str">
        <f t="shared" si="34"/>
        <v/>
      </c>
      <c r="AY62" s="61">
        <f t="shared" si="35"/>
        <v>1</v>
      </c>
      <c r="AZ62" s="58">
        <f t="shared" si="36"/>
        <v>1</v>
      </c>
      <c r="BA62" s="64">
        <f t="shared" si="37"/>
        <v>1</v>
      </c>
      <c r="BB62" s="58">
        <f t="shared" si="38"/>
        <v>1</v>
      </c>
      <c r="BC62" s="58">
        <f t="shared" si="39"/>
        <v>1</v>
      </c>
      <c r="BD62" s="58">
        <f t="shared" si="40"/>
        <v>0</v>
      </c>
      <c r="BE62" s="59" t="str">
        <f t="shared" si="41"/>
        <v/>
      </c>
      <c r="BF62" s="57">
        <f t="shared" si="54"/>
        <v>1</v>
      </c>
      <c r="BG62" s="61">
        <f t="shared" si="45"/>
        <v>1</v>
      </c>
      <c r="BH62" s="58">
        <v>1</v>
      </c>
      <c r="BI62" s="58" t="str">
        <f t="shared" si="48"/>
        <v/>
      </c>
      <c r="BJ62" s="61">
        <f t="shared" si="50"/>
        <v>1</v>
      </c>
      <c r="BK62" s="58">
        <f t="shared" si="51"/>
        <v>1</v>
      </c>
      <c r="BL62" s="64">
        <f t="shared" si="49"/>
        <v>1</v>
      </c>
      <c r="BM62" s="58">
        <f t="shared" si="53"/>
        <v>1</v>
      </c>
      <c r="BN62" s="58">
        <f t="shared" si="52"/>
        <v>1</v>
      </c>
      <c r="BO62" s="58">
        <v>1</v>
      </c>
      <c r="BP62" s="59" t="str">
        <f t="shared" ref="BP62:BP93" si="55">IF(M62="","",IF(LEFT(X62,LEN(M62))=M62,1,0))</f>
        <v/>
      </c>
      <c r="BR62" s="365"/>
      <c r="BS62" s="48"/>
      <c r="BT62" s="48"/>
      <c r="BU62" s="15"/>
      <c r="BV62" s="15"/>
      <c r="BW62" s="15"/>
      <c r="BX62" s="15"/>
      <c r="BY62" s="15"/>
      <c r="BZ62" s="15"/>
      <c r="CA62" s="15"/>
      <c r="CB62" s="15"/>
      <c r="CC62" s="357"/>
      <c r="CE62" s="356"/>
      <c r="CF62" s="15"/>
      <c r="CG62" s="15"/>
      <c r="CH62" s="15"/>
      <c r="CI62" s="15"/>
      <c r="CJ62" s="15"/>
      <c r="CK62" s="15"/>
      <c r="CL62" s="15"/>
      <c r="CM62" s="15"/>
      <c r="CN62" s="15"/>
      <c r="CO62" s="15"/>
      <c r="CP62" s="357"/>
    </row>
    <row r="63" spans="2:94" s="10" customFormat="1" x14ac:dyDescent="0.2">
      <c r="B63" s="98"/>
      <c r="C63" s="2" t="s">
        <v>230</v>
      </c>
      <c r="D63" s="2" t="s">
        <v>231</v>
      </c>
      <c r="E63" s="2"/>
      <c r="F63" s="2"/>
      <c r="G63" s="2" t="s">
        <v>154</v>
      </c>
      <c r="H63" s="3" t="s">
        <v>134</v>
      </c>
      <c r="I63" s="3" t="s">
        <v>84</v>
      </c>
      <c r="J63" s="3" t="s">
        <v>233</v>
      </c>
      <c r="K63" s="2"/>
      <c r="L63" s="2"/>
      <c r="M63" s="2"/>
      <c r="N63" s="42" t="s">
        <v>230</v>
      </c>
      <c r="O63" s="42" t="s">
        <v>880</v>
      </c>
      <c r="P63" s="42" t="s">
        <v>881</v>
      </c>
      <c r="Q63" s="42" t="s">
        <v>100</v>
      </c>
      <c r="R63" s="42" t="s">
        <v>929</v>
      </c>
      <c r="S63" s="42" t="s">
        <v>839</v>
      </c>
      <c r="T63" s="42" t="s">
        <v>857</v>
      </c>
      <c r="U63" s="42" t="s">
        <v>882</v>
      </c>
      <c r="V63" s="43"/>
      <c r="W63" s="43"/>
      <c r="X63" s="43"/>
      <c r="Y63" s="28" t="s">
        <v>230</v>
      </c>
      <c r="Z63" s="28" t="s">
        <v>880</v>
      </c>
      <c r="AA63" s="28" t="s">
        <v>881</v>
      </c>
      <c r="AB63" s="28" t="s">
        <v>100</v>
      </c>
      <c r="AC63" s="42" t="s">
        <v>929</v>
      </c>
      <c r="AD63" s="28" t="s">
        <v>839</v>
      </c>
      <c r="AE63" s="28" t="s">
        <v>857</v>
      </c>
      <c r="AF63" s="28" t="s">
        <v>882</v>
      </c>
      <c r="AG63" s="29"/>
      <c r="AH63" s="29"/>
      <c r="AI63" s="31"/>
      <c r="AJ63" s="57">
        <f t="shared" si="3"/>
        <v>1</v>
      </c>
      <c r="AK63" s="92">
        <f t="shared" si="22"/>
        <v>1</v>
      </c>
      <c r="AL63" s="92">
        <f t="shared" si="23"/>
        <v>1</v>
      </c>
      <c r="AM63" s="92">
        <f t="shared" si="24"/>
        <v>1</v>
      </c>
      <c r="AN63" s="92">
        <f t="shared" si="25"/>
        <v>1</v>
      </c>
      <c r="AO63" s="92">
        <f t="shared" si="26"/>
        <v>1</v>
      </c>
      <c r="AP63" s="92">
        <f t="shared" si="27"/>
        <v>1</v>
      </c>
      <c r="AQ63" s="92">
        <f t="shared" si="28"/>
        <v>1</v>
      </c>
      <c r="AR63" s="92" t="str">
        <f t="shared" si="29"/>
        <v/>
      </c>
      <c r="AS63" s="92" t="str">
        <f t="shared" si="30"/>
        <v/>
      </c>
      <c r="AT63" s="97" t="str">
        <f t="shared" si="31"/>
        <v/>
      </c>
      <c r="AU63" s="92">
        <f t="shared" si="4"/>
        <v>1</v>
      </c>
      <c r="AV63" s="61">
        <f t="shared" si="32"/>
        <v>1</v>
      </c>
      <c r="AW63" s="58" t="str">
        <f t="shared" si="33"/>
        <v/>
      </c>
      <c r="AX63" s="61" t="str">
        <f t="shared" si="34"/>
        <v/>
      </c>
      <c r="AY63" s="61">
        <f t="shared" si="35"/>
        <v>1</v>
      </c>
      <c r="AZ63" s="58">
        <f t="shared" si="36"/>
        <v>0</v>
      </c>
      <c r="BA63" s="64">
        <f t="shared" si="37"/>
        <v>0</v>
      </c>
      <c r="BB63" s="58">
        <f t="shared" si="38"/>
        <v>1</v>
      </c>
      <c r="BC63" s="61" t="str">
        <f t="shared" si="39"/>
        <v/>
      </c>
      <c r="BD63" s="61" t="str">
        <f t="shared" si="40"/>
        <v/>
      </c>
      <c r="BE63" s="62" t="str">
        <f t="shared" si="41"/>
        <v/>
      </c>
      <c r="BF63" s="60">
        <f t="shared" si="54"/>
        <v>1</v>
      </c>
      <c r="BG63" s="61">
        <f t="shared" si="45"/>
        <v>1</v>
      </c>
      <c r="BH63" s="58" t="str">
        <f t="shared" ref="BH63:BH99" si="56">IF(E63="","",IF(LEFT(P63,LEN(E63))=E63,1,0))</f>
        <v/>
      </c>
      <c r="BI63" s="61" t="str">
        <f t="shared" si="48"/>
        <v/>
      </c>
      <c r="BJ63" s="61">
        <f t="shared" si="50"/>
        <v>1</v>
      </c>
      <c r="BK63" s="58">
        <v>1</v>
      </c>
      <c r="BL63" s="64">
        <v>1</v>
      </c>
      <c r="BM63" s="58">
        <f t="shared" si="53"/>
        <v>1</v>
      </c>
      <c r="BN63" s="61" t="str">
        <f t="shared" si="52"/>
        <v/>
      </c>
      <c r="BO63" s="61" t="str">
        <f t="shared" ref="BO63:BO105" si="57">IF(L63="","",IF(LEFT(W63,LEN(L63))=L63,1,0))</f>
        <v/>
      </c>
      <c r="BP63" s="62" t="str">
        <f t="shared" si="55"/>
        <v/>
      </c>
      <c r="BR63" s="365"/>
      <c r="BS63" s="48"/>
      <c r="BT63" s="48"/>
      <c r="BU63" s="15"/>
      <c r="BV63" s="15"/>
      <c r="BW63" s="15"/>
      <c r="BX63" s="15"/>
      <c r="BY63" s="15"/>
      <c r="BZ63" s="15"/>
      <c r="CA63" s="15"/>
      <c r="CB63" s="15"/>
      <c r="CC63" s="357"/>
      <c r="CE63" s="356"/>
      <c r="CF63" s="15"/>
      <c r="CG63" s="15"/>
      <c r="CH63" s="15"/>
      <c r="CI63" s="15"/>
      <c r="CJ63" s="15"/>
      <c r="CK63" s="15"/>
      <c r="CL63" s="15"/>
      <c r="CM63" s="15"/>
      <c r="CN63" s="15"/>
      <c r="CO63" s="15"/>
      <c r="CP63" s="357"/>
    </row>
    <row r="64" spans="2:94" s="9" customFormat="1" x14ac:dyDescent="0.2">
      <c r="B64" s="82" t="s">
        <v>59</v>
      </c>
      <c r="C64" s="3" t="s">
        <v>234</v>
      </c>
      <c r="D64" s="2" t="s">
        <v>161</v>
      </c>
      <c r="E64" s="3" t="s">
        <v>136</v>
      </c>
      <c r="F64" s="2" t="s">
        <v>105</v>
      </c>
      <c r="G64" s="2" t="s">
        <v>176</v>
      </c>
      <c r="H64" s="2"/>
      <c r="I64" s="2" t="s">
        <v>57</v>
      </c>
      <c r="J64" s="3" t="s">
        <v>103</v>
      </c>
      <c r="K64" s="2"/>
      <c r="L64" s="3" t="s">
        <v>89</v>
      </c>
      <c r="M64" s="2"/>
      <c r="N64" s="42" t="s">
        <v>234</v>
      </c>
      <c r="O64" s="42" t="s">
        <v>207</v>
      </c>
      <c r="P64" s="42" t="s">
        <v>252</v>
      </c>
      <c r="Q64" s="68" t="s">
        <v>100</v>
      </c>
      <c r="R64" s="42" t="s">
        <v>176</v>
      </c>
      <c r="S64" s="42" t="s">
        <v>105</v>
      </c>
      <c r="T64" s="42" t="s">
        <v>92</v>
      </c>
      <c r="U64" s="42" t="s">
        <v>103</v>
      </c>
      <c r="V64" s="43"/>
      <c r="W64" s="42" t="s">
        <v>89</v>
      </c>
      <c r="X64" s="43"/>
      <c r="Y64" s="28" t="s">
        <v>234</v>
      </c>
      <c r="Z64" s="28" t="s">
        <v>207</v>
      </c>
      <c r="AA64" s="28" t="s">
        <v>252</v>
      </c>
      <c r="AB64" s="68" t="s">
        <v>100</v>
      </c>
      <c r="AC64" s="28" t="s">
        <v>176</v>
      </c>
      <c r="AD64" s="28" t="s">
        <v>105</v>
      </c>
      <c r="AE64" s="28" t="s">
        <v>92</v>
      </c>
      <c r="AF64" s="28" t="s">
        <v>103</v>
      </c>
      <c r="AG64" s="29"/>
      <c r="AH64" s="28" t="s">
        <v>89</v>
      </c>
      <c r="AI64" s="31"/>
      <c r="AJ64" s="57">
        <f t="shared" si="3"/>
        <v>1</v>
      </c>
      <c r="AK64" s="92">
        <f t="shared" si="22"/>
        <v>1</v>
      </c>
      <c r="AL64" s="92">
        <f t="shared" si="23"/>
        <v>1</v>
      </c>
      <c r="AM64" s="92">
        <f t="shared" si="24"/>
        <v>1</v>
      </c>
      <c r="AN64" s="92">
        <f t="shared" si="25"/>
        <v>1</v>
      </c>
      <c r="AO64" s="92">
        <f t="shared" si="26"/>
        <v>1</v>
      </c>
      <c r="AP64" s="92">
        <f t="shared" si="27"/>
        <v>1</v>
      </c>
      <c r="AQ64" s="92">
        <f t="shared" si="28"/>
        <v>1</v>
      </c>
      <c r="AR64" s="92" t="str">
        <f t="shared" si="29"/>
        <v/>
      </c>
      <c r="AS64" s="92">
        <f t="shared" si="30"/>
        <v>1</v>
      </c>
      <c r="AT64" s="97" t="str">
        <f t="shared" si="31"/>
        <v/>
      </c>
      <c r="AU64" s="92">
        <f t="shared" si="4"/>
        <v>1</v>
      </c>
      <c r="AV64" s="61">
        <f t="shared" si="32"/>
        <v>1</v>
      </c>
      <c r="AW64" s="58">
        <f t="shared" si="33"/>
        <v>1</v>
      </c>
      <c r="AX64" s="58">
        <f t="shared" si="34"/>
        <v>1</v>
      </c>
      <c r="AY64" s="61">
        <f t="shared" si="35"/>
        <v>1</v>
      </c>
      <c r="AZ64" s="58" t="str">
        <f t="shared" si="36"/>
        <v/>
      </c>
      <c r="BA64" s="64">
        <f t="shared" si="37"/>
        <v>1</v>
      </c>
      <c r="BB64" s="58">
        <f t="shared" si="38"/>
        <v>1</v>
      </c>
      <c r="BC64" s="58" t="str">
        <f t="shared" si="39"/>
        <v/>
      </c>
      <c r="BD64" s="58">
        <f t="shared" si="40"/>
        <v>1</v>
      </c>
      <c r="BE64" s="59" t="str">
        <f t="shared" si="41"/>
        <v/>
      </c>
      <c r="BF64" s="57">
        <f t="shared" si="54"/>
        <v>1</v>
      </c>
      <c r="BG64" s="61">
        <f t="shared" si="45"/>
        <v>1</v>
      </c>
      <c r="BH64" s="58">
        <f t="shared" si="56"/>
        <v>1</v>
      </c>
      <c r="BI64" s="58">
        <f t="shared" si="48"/>
        <v>1</v>
      </c>
      <c r="BJ64" s="61">
        <f t="shared" si="50"/>
        <v>1</v>
      </c>
      <c r="BK64" s="58" t="str">
        <f t="shared" ref="BK64:BK76" si="58">IF(H64="","",IF(LEFT(S64,LEN(H64))=H64,1,0))</f>
        <v/>
      </c>
      <c r="BL64" s="64">
        <f t="shared" ref="BL64:BL76" si="59">IF(I64="","",IF(LEFT(T64,LEN(I64))=I64,1,0))</f>
        <v>1</v>
      </c>
      <c r="BM64" s="58">
        <f t="shared" si="53"/>
        <v>1</v>
      </c>
      <c r="BN64" s="58" t="str">
        <f t="shared" si="52"/>
        <v/>
      </c>
      <c r="BO64" s="58">
        <f t="shared" si="57"/>
        <v>1</v>
      </c>
      <c r="BP64" s="59" t="str">
        <f t="shared" si="55"/>
        <v/>
      </c>
      <c r="BR64" s="365"/>
      <c r="BS64" s="48"/>
      <c r="BT64" s="48"/>
      <c r="BU64" s="15"/>
      <c r="BV64" s="15"/>
      <c r="BW64" s="15"/>
      <c r="BX64" s="15"/>
      <c r="BY64" s="15"/>
      <c r="BZ64" s="15"/>
      <c r="CA64" s="15"/>
      <c r="CB64" s="15"/>
      <c r="CC64" s="357"/>
      <c r="CE64" s="356"/>
      <c r="CF64" s="15"/>
      <c r="CG64" s="15"/>
      <c r="CH64" s="15"/>
      <c r="CI64" s="15"/>
      <c r="CJ64" s="15"/>
      <c r="CK64" s="15"/>
      <c r="CL64" s="15"/>
      <c r="CM64" s="15"/>
      <c r="CN64" s="15"/>
      <c r="CO64" s="15"/>
      <c r="CP64" s="357"/>
    </row>
    <row r="65" spans="2:94" s="10" customFormat="1" x14ac:dyDescent="0.2">
      <c r="B65" s="98"/>
      <c r="C65" s="2" t="s">
        <v>173</v>
      </c>
      <c r="D65" s="2" t="s">
        <v>875</v>
      </c>
      <c r="E65" s="3" t="s">
        <v>124</v>
      </c>
      <c r="F65" s="2" t="s">
        <v>165</v>
      </c>
      <c r="G65" s="2" t="s">
        <v>229</v>
      </c>
      <c r="H65" s="2"/>
      <c r="I65" s="2" t="s">
        <v>219</v>
      </c>
      <c r="J65" s="3" t="s">
        <v>98</v>
      </c>
      <c r="K65" s="2"/>
      <c r="L65" s="3" t="s">
        <v>228</v>
      </c>
      <c r="M65" s="2"/>
      <c r="N65" s="42" t="s">
        <v>850</v>
      </c>
      <c r="O65" s="42" t="s">
        <v>875</v>
      </c>
      <c r="P65" s="42" t="s">
        <v>845</v>
      </c>
      <c r="Q65" s="99" t="s">
        <v>942</v>
      </c>
      <c r="R65" s="42" t="s">
        <v>229</v>
      </c>
      <c r="S65" s="42" t="s">
        <v>145</v>
      </c>
      <c r="T65" s="42" t="s">
        <v>348</v>
      </c>
      <c r="U65" s="42" t="s">
        <v>98</v>
      </c>
      <c r="V65" s="43"/>
      <c r="W65" s="42" t="s">
        <v>228</v>
      </c>
      <c r="X65" s="43"/>
      <c r="Y65" s="28" t="s">
        <v>850</v>
      </c>
      <c r="Z65" s="28" t="s">
        <v>875</v>
      </c>
      <c r="AA65" s="28" t="s">
        <v>845</v>
      </c>
      <c r="AB65" s="99" t="s">
        <v>942</v>
      </c>
      <c r="AC65" s="28" t="s">
        <v>229</v>
      </c>
      <c r="AD65" s="28" t="s">
        <v>145</v>
      </c>
      <c r="AE65" s="28" t="s">
        <v>348</v>
      </c>
      <c r="AF65" s="28" t="s">
        <v>98</v>
      </c>
      <c r="AG65" s="29"/>
      <c r="AH65" s="28" t="s">
        <v>228</v>
      </c>
      <c r="AI65" s="31"/>
      <c r="AJ65" s="57">
        <f t="shared" si="3"/>
        <v>1</v>
      </c>
      <c r="AK65" s="92">
        <f t="shared" si="22"/>
        <v>1</v>
      </c>
      <c r="AL65" s="92">
        <f t="shared" si="23"/>
        <v>1</v>
      </c>
      <c r="AM65" s="92">
        <f t="shared" si="24"/>
        <v>1</v>
      </c>
      <c r="AN65" s="92">
        <f t="shared" si="25"/>
        <v>1</v>
      </c>
      <c r="AO65" s="92">
        <f t="shared" si="26"/>
        <v>1</v>
      </c>
      <c r="AP65" s="92">
        <f t="shared" si="27"/>
        <v>1</v>
      </c>
      <c r="AQ65" s="92">
        <f t="shared" si="28"/>
        <v>1</v>
      </c>
      <c r="AR65" s="92" t="str">
        <f t="shared" si="29"/>
        <v/>
      </c>
      <c r="AS65" s="92">
        <f t="shared" si="30"/>
        <v>1</v>
      </c>
      <c r="AT65" s="97" t="str">
        <f t="shared" si="31"/>
        <v/>
      </c>
      <c r="AU65" s="92">
        <f t="shared" si="4"/>
        <v>1</v>
      </c>
      <c r="AV65" s="61">
        <f t="shared" si="32"/>
        <v>1</v>
      </c>
      <c r="AW65" s="58">
        <f t="shared" si="33"/>
        <v>1</v>
      </c>
      <c r="AX65" s="61">
        <f t="shared" si="34"/>
        <v>0</v>
      </c>
      <c r="AY65" s="61">
        <f t="shared" si="35"/>
        <v>1</v>
      </c>
      <c r="AZ65" s="58" t="str">
        <f t="shared" si="36"/>
        <v/>
      </c>
      <c r="BA65" s="64">
        <f t="shared" si="37"/>
        <v>1</v>
      </c>
      <c r="BB65" s="58">
        <f t="shared" si="38"/>
        <v>1</v>
      </c>
      <c r="BC65" s="61" t="str">
        <f t="shared" si="39"/>
        <v/>
      </c>
      <c r="BD65" s="61">
        <f t="shared" si="40"/>
        <v>1</v>
      </c>
      <c r="BE65" s="62" t="str">
        <f t="shared" si="41"/>
        <v/>
      </c>
      <c r="BF65" s="60">
        <f t="shared" si="54"/>
        <v>1</v>
      </c>
      <c r="BG65" s="61">
        <f t="shared" si="45"/>
        <v>1</v>
      </c>
      <c r="BH65" s="58">
        <f t="shared" si="56"/>
        <v>1</v>
      </c>
      <c r="BI65" s="61">
        <v>1</v>
      </c>
      <c r="BJ65" s="61">
        <f t="shared" si="50"/>
        <v>1</v>
      </c>
      <c r="BK65" s="58" t="str">
        <f t="shared" si="58"/>
        <v/>
      </c>
      <c r="BL65" s="64">
        <f t="shared" si="59"/>
        <v>1</v>
      </c>
      <c r="BM65" s="58">
        <f t="shared" si="53"/>
        <v>1</v>
      </c>
      <c r="BN65" s="61" t="str">
        <f t="shared" si="52"/>
        <v/>
      </c>
      <c r="BO65" s="61">
        <f t="shared" si="57"/>
        <v>1</v>
      </c>
      <c r="BP65" s="62" t="str">
        <f t="shared" si="55"/>
        <v/>
      </c>
      <c r="BR65" s="365"/>
      <c r="BS65" s="48"/>
      <c r="BT65" s="48"/>
      <c r="BU65" s="15"/>
      <c r="BV65" s="15"/>
      <c r="BW65" s="15"/>
      <c r="BX65" s="15"/>
      <c r="BY65" s="15"/>
      <c r="BZ65" s="15"/>
      <c r="CA65" s="15"/>
      <c r="CB65" s="15"/>
      <c r="CC65" s="357"/>
      <c r="CE65" s="356"/>
      <c r="CF65" s="15"/>
      <c r="CG65" s="15"/>
      <c r="CH65" s="15"/>
      <c r="CI65" s="15"/>
      <c r="CJ65" s="15"/>
      <c r="CK65" s="15"/>
      <c r="CL65" s="15"/>
      <c r="CM65" s="15"/>
      <c r="CN65" s="15"/>
      <c r="CO65" s="15"/>
      <c r="CP65" s="357"/>
    </row>
    <row r="66" spans="2:94" s="12" customFormat="1" x14ac:dyDescent="0.2">
      <c r="B66" s="82" t="s">
        <v>60</v>
      </c>
      <c r="C66" s="2" t="s">
        <v>105</v>
      </c>
      <c r="D66" s="2" t="s">
        <v>237</v>
      </c>
      <c r="E66" s="2" t="s">
        <v>123</v>
      </c>
      <c r="F66" s="2"/>
      <c r="G66" s="3" t="s">
        <v>123</v>
      </c>
      <c r="H66" s="2"/>
      <c r="I66" s="2"/>
      <c r="J66" s="2"/>
      <c r="K66" s="2"/>
      <c r="L66" s="2"/>
      <c r="M66" s="2"/>
      <c r="N66" s="42" t="s">
        <v>100</v>
      </c>
      <c r="O66" s="42" t="s">
        <v>883</v>
      </c>
      <c r="P66" s="42" t="s">
        <v>81</v>
      </c>
      <c r="Q66" s="42" t="s">
        <v>89</v>
      </c>
      <c r="R66" s="42" t="s">
        <v>81</v>
      </c>
      <c r="S66" s="42" t="s">
        <v>167</v>
      </c>
      <c r="T66" s="42" t="s">
        <v>95</v>
      </c>
      <c r="U66" s="42" t="s">
        <v>878</v>
      </c>
      <c r="V66" s="42" t="s">
        <v>88</v>
      </c>
      <c r="W66" s="43"/>
      <c r="X66" s="42" t="s">
        <v>85</v>
      </c>
      <c r="Y66" s="28" t="s">
        <v>100</v>
      </c>
      <c r="Z66" s="28" t="s">
        <v>883</v>
      </c>
      <c r="AA66" s="28" t="s">
        <v>81</v>
      </c>
      <c r="AB66" s="28" t="s">
        <v>89</v>
      </c>
      <c r="AC66" s="28" t="s">
        <v>81</v>
      </c>
      <c r="AD66" s="28" t="s">
        <v>167</v>
      </c>
      <c r="AE66" s="28" t="s">
        <v>95</v>
      </c>
      <c r="AF66" s="28" t="s">
        <v>878</v>
      </c>
      <c r="AG66" s="28" t="s">
        <v>88</v>
      </c>
      <c r="AH66" s="29"/>
      <c r="AI66" s="32" t="s">
        <v>85</v>
      </c>
      <c r="AJ66" s="57">
        <f t="shared" si="3"/>
        <v>1</v>
      </c>
      <c r="AK66" s="92">
        <f t="shared" si="22"/>
        <v>1</v>
      </c>
      <c r="AL66" s="92">
        <f t="shared" si="23"/>
        <v>1</v>
      </c>
      <c r="AM66" s="92">
        <f t="shared" si="24"/>
        <v>1</v>
      </c>
      <c r="AN66" s="92">
        <f t="shared" si="25"/>
        <v>1</v>
      </c>
      <c r="AO66" s="92">
        <f t="shared" si="26"/>
        <v>1</v>
      </c>
      <c r="AP66" s="92">
        <f t="shared" si="27"/>
        <v>1</v>
      </c>
      <c r="AQ66" s="92">
        <f t="shared" si="28"/>
        <v>1</v>
      </c>
      <c r="AR66" s="92">
        <f t="shared" si="29"/>
        <v>1</v>
      </c>
      <c r="AS66" s="92" t="str">
        <f t="shared" si="30"/>
        <v/>
      </c>
      <c r="AT66" s="97">
        <f t="shared" si="31"/>
        <v>1</v>
      </c>
      <c r="AU66" s="92">
        <f t="shared" si="4"/>
        <v>1</v>
      </c>
      <c r="AV66" s="61">
        <f t="shared" si="32"/>
        <v>1</v>
      </c>
      <c r="AW66" s="58">
        <f t="shared" si="33"/>
        <v>1</v>
      </c>
      <c r="AX66" s="64" t="str">
        <f t="shared" si="34"/>
        <v/>
      </c>
      <c r="AY66" s="61">
        <f t="shared" si="35"/>
        <v>1</v>
      </c>
      <c r="AZ66" s="64" t="str">
        <f t="shared" si="36"/>
        <v/>
      </c>
      <c r="BA66" s="64" t="str">
        <f t="shared" si="37"/>
        <v/>
      </c>
      <c r="BB66" s="64" t="str">
        <f t="shared" si="38"/>
        <v/>
      </c>
      <c r="BC66" s="64" t="str">
        <f t="shared" si="39"/>
        <v/>
      </c>
      <c r="BD66" s="64" t="str">
        <f t="shared" si="40"/>
        <v/>
      </c>
      <c r="BE66" s="65" t="str">
        <f t="shared" si="41"/>
        <v/>
      </c>
      <c r="BF66" s="63">
        <f t="shared" si="54"/>
        <v>1</v>
      </c>
      <c r="BG66" s="61">
        <f t="shared" si="45"/>
        <v>1</v>
      </c>
      <c r="BH66" s="58">
        <f t="shared" si="56"/>
        <v>1</v>
      </c>
      <c r="BI66" s="64" t="str">
        <f t="shared" ref="BI66:BI102" si="60">IF(F66="","",IF(LEFT(Q66,LEN(F66))=F66,1,0))</f>
        <v/>
      </c>
      <c r="BJ66" s="61">
        <f t="shared" si="50"/>
        <v>1</v>
      </c>
      <c r="BK66" s="64" t="str">
        <f t="shared" si="58"/>
        <v/>
      </c>
      <c r="BL66" s="64" t="str">
        <f t="shared" si="59"/>
        <v/>
      </c>
      <c r="BM66" s="64" t="str">
        <f t="shared" si="53"/>
        <v/>
      </c>
      <c r="BN66" s="64" t="str">
        <f t="shared" si="52"/>
        <v/>
      </c>
      <c r="BO66" s="64" t="str">
        <f t="shared" si="57"/>
        <v/>
      </c>
      <c r="BP66" s="65" t="str">
        <f t="shared" si="55"/>
        <v/>
      </c>
      <c r="BR66" s="365"/>
      <c r="BS66" s="48"/>
      <c r="BT66" s="48"/>
      <c r="BU66" s="15"/>
      <c r="BV66" s="15"/>
      <c r="BW66" s="15"/>
      <c r="BX66" s="15"/>
      <c r="BY66" s="15"/>
      <c r="BZ66" s="15"/>
      <c r="CA66" s="15"/>
      <c r="CB66" s="15"/>
      <c r="CC66" s="357"/>
      <c r="CE66" s="356"/>
      <c r="CF66" s="15"/>
      <c r="CG66" s="15"/>
      <c r="CH66" s="15"/>
      <c r="CI66" s="15"/>
      <c r="CJ66" s="15"/>
      <c r="CK66" s="15"/>
      <c r="CL66" s="15"/>
      <c r="CM66" s="15"/>
      <c r="CN66" s="15"/>
      <c r="CO66" s="15"/>
      <c r="CP66" s="357"/>
    </row>
    <row r="67" spans="2:94" s="10" customFormat="1" ht="13.5" thickBot="1" x14ac:dyDescent="0.25">
      <c r="B67" s="98"/>
      <c r="C67" s="2" t="s">
        <v>236</v>
      </c>
      <c r="D67" s="3" t="s">
        <v>205</v>
      </c>
      <c r="E67" s="2" t="s">
        <v>224</v>
      </c>
      <c r="F67" s="2"/>
      <c r="G67" s="2" t="s">
        <v>90</v>
      </c>
      <c r="H67" s="2"/>
      <c r="I67" s="2"/>
      <c r="J67" s="2"/>
      <c r="K67" s="2"/>
      <c r="L67" s="2"/>
      <c r="M67" s="2"/>
      <c r="N67" s="42" t="s">
        <v>204</v>
      </c>
      <c r="O67" s="42" t="s">
        <v>205</v>
      </c>
      <c r="P67" s="42" t="s">
        <v>277</v>
      </c>
      <c r="Q67" s="42" t="s">
        <v>100</v>
      </c>
      <c r="R67" s="42" t="s">
        <v>90</v>
      </c>
      <c r="S67" s="42" t="s">
        <v>833</v>
      </c>
      <c r="T67" s="42" t="s">
        <v>252</v>
      </c>
      <c r="U67" s="42" t="s">
        <v>207</v>
      </c>
      <c r="V67" s="43"/>
      <c r="W67" s="43"/>
      <c r="X67" s="43"/>
      <c r="Y67" s="28" t="s">
        <v>204</v>
      </c>
      <c r="Z67" s="28" t="s">
        <v>205</v>
      </c>
      <c r="AA67" s="28" t="s">
        <v>277</v>
      </c>
      <c r="AB67" s="28" t="s">
        <v>100</v>
      </c>
      <c r="AC67" s="28" t="s">
        <v>90</v>
      </c>
      <c r="AD67" s="28" t="s">
        <v>833</v>
      </c>
      <c r="AE67" s="28" t="s">
        <v>252</v>
      </c>
      <c r="AF67" s="28" t="s">
        <v>207</v>
      </c>
      <c r="AG67" s="29"/>
      <c r="AH67" s="29"/>
      <c r="AI67" s="31"/>
      <c r="AJ67" s="57">
        <f t="shared" si="3"/>
        <v>1</v>
      </c>
      <c r="AK67" s="92">
        <f t="shared" si="22"/>
        <v>1</v>
      </c>
      <c r="AL67" s="92">
        <f t="shared" si="23"/>
        <v>1</v>
      </c>
      <c r="AM67" s="92">
        <f t="shared" si="24"/>
        <v>1</v>
      </c>
      <c r="AN67" s="92">
        <f t="shared" si="25"/>
        <v>1</v>
      </c>
      <c r="AO67" s="92">
        <f t="shared" si="26"/>
        <v>1</v>
      </c>
      <c r="AP67" s="92">
        <f t="shared" si="27"/>
        <v>1</v>
      </c>
      <c r="AQ67" s="92">
        <f t="shared" si="28"/>
        <v>1</v>
      </c>
      <c r="AR67" s="92" t="str">
        <f t="shared" si="29"/>
        <v/>
      </c>
      <c r="AS67" s="92" t="str">
        <f t="shared" si="30"/>
        <v/>
      </c>
      <c r="AT67" s="97" t="str">
        <f t="shared" si="31"/>
        <v/>
      </c>
      <c r="AU67" s="92">
        <f t="shared" si="4"/>
        <v>1</v>
      </c>
      <c r="AV67" s="61">
        <f t="shared" si="32"/>
        <v>1</v>
      </c>
      <c r="AW67" s="58">
        <f t="shared" si="33"/>
        <v>1</v>
      </c>
      <c r="AX67" s="61" t="str">
        <f t="shared" si="34"/>
        <v/>
      </c>
      <c r="AY67" s="61">
        <f t="shared" si="35"/>
        <v>1</v>
      </c>
      <c r="AZ67" s="61" t="str">
        <f t="shared" si="36"/>
        <v/>
      </c>
      <c r="BA67" s="61" t="str">
        <f t="shared" si="37"/>
        <v/>
      </c>
      <c r="BB67" s="61" t="str">
        <f t="shared" si="38"/>
        <v/>
      </c>
      <c r="BC67" s="61" t="str">
        <f t="shared" si="39"/>
        <v/>
      </c>
      <c r="BD67" s="61" t="str">
        <f t="shared" si="40"/>
        <v/>
      </c>
      <c r="BE67" s="62" t="str">
        <f t="shared" si="41"/>
        <v/>
      </c>
      <c r="BF67" s="60">
        <f t="shared" si="54"/>
        <v>1</v>
      </c>
      <c r="BG67" s="61">
        <f t="shared" si="45"/>
        <v>1</v>
      </c>
      <c r="BH67" s="58">
        <f t="shared" si="56"/>
        <v>1</v>
      </c>
      <c r="BI67" s="61" t="str">
        <f t="shared" si="60"/>
        <v/>
      </c>
      <c r="BJ67" s="61">
        <f t="shared" si="50"/>
        <v>1</v>
      </c>
      <c r="BK67" s="61" t="str">
        <f t="shared" si="58"/>
        <v/>
      </c>
      <c r="BL67" s="61" t="str">
        <f t="shared" si="59"/>
        <v/>
      </c>
      <c r="BM67" s="61" t="str">
        <f t="shared" si="53"/>
        <v/>
      </c>
      <c r="BN67" s="61" t="str">
        <f t="shared" si="52"/>
        <v/>
      </c>
      <c r="BO67" s="61" t="str">
        <f t="shared" si="57"/>
        <v/>
      </c>
      <c r="BP67" s="62" t="str">
        <f t="shared" si="55"/>
        <v/>
      </c>
      <c r="BR67" s="366"/>
      <c r="BS67" s="367"/>
      <c r="BT67" s="367"/>
      <c r="BU67" s="359"/>
      <c r="BV67" s="359"/>
      <c r="BW67" s="359"/>
      <c r="BX67" s="359"/>
      <c r="BY67" s="359"/>
      <c r="BZ67" s="359"/>
      <c r="CA67" s="359"/>
      <c r="CB67" s="359"/>
      <c r="CC67" s="360"/>
      <c r="CE67" s="358"/>
      <c r="CF67" s="359"/>
      <c r="CG67" s="359"/>
      <c r="CH67" s="359"/>
      <c r="CI67" s="359"/>
      <c r="CJ67" s="359"/>
      <c r="CK67" s="359"/>
      <c r="CL67" s="359"/>
      <c r="CM67" s="359"/>
      <c r="CN67" s="359"/>
      <c r="CO67" s="359"/>
      <c r="CP67" s="360"/>
    </row>
    <row r="68" spans="2:94" s="10" customFormat="1" x14ac:dyDescent="0.2">
      <c r="B68" s="51" t="s">
        <v>61</v>
      </c>
      <c r="C68" s="2" t="s">
        <v>144</v>
      </c>
      <c r="D68" s="2" t="s">
        <v>152</v>
      </c>
      <c r="E68" s="3" t="s">
        <v>124</v>
      </c>
      <c r="F68" s="2" t="s">
        <v>83</v>
      </c>
      <c r="G68" s="3" t="s">
        <v>134</v>
      </c>
      <c r="H68" s="2"/>
      <c r="I68" s="2" t="s">
        <v>214</v>
      </c>
      <c r="J68" s="2" t="s">
        <v>240</v>
      </c>
      <c r="K68" s="3" t="s">
        <v>92</v>
      </c>
      <c r="L68" s="2"/>
      <c r="M68" s="27" t="s">
        <v>85</v>
      </c>
      <c r="N68" s="41" t="s">
        <v>90</v>
      </c>
      <c r="O68" s="42" t="s">
        <v>91</v>
      </c>
      <c r="P68" s="42" t="s">
        <v>845</v>
      </c>
      <c r="Q68" s="42" t="s">
        <v>83</v>
      </c>
      <c r="R68" s="42" t="s">
        <v>95</v>
      </c>
      <c r="S68" s="42" t="s">
        <v>167</v>
      </c>
      <c r="T68" s="42" t="s">
        <v>106</v>
      </c>
      <c r="U68" s="42" t="s">
        <v>240</v>
      </c>
      <c r="V68" s="42" t="s">
        <v>92</v>
      </c>
      <c r="W68" s="43"/>
      <c r="X68" s="94" t="s">
        <v>85</v>
      </c>
      <c r="Y68" s="30" t="s">
        <v>90</v>
      </c>
      <c r="Z68" s="28" t="s">
        <v>91</v>
      </c>
      <c r="AA68" s="28" t="s">
        <v>845</v>
      </c>
      <c r="AB68" s="28" t="s">
        <v>83</v>
      </c>
      <c r="AC68" s="28" t="s">
        <v>95</v>
      </c>
      <c r="AD68" s="28" t="s">
        <v>167</v>
      </c>
      <c r="AE68" s="28" t="s">
        <v>106</v>
      </c>
      <c r="AF68" s="28" t="s">
        <v>240</v>
      </c>
      <c r="AG68" s="28" t="s">
        <v>92</v>
      </c>
      <c r="AH68" s="29"/>
      <c r="AI68" s="32" t="s">
        <v>85</v>
      </c>
      <c r="AJ68" s="57">
        <f t="shared" si="3"/>
        <v>1</v>
      </c>
      <c r="AK68" s="92">
        <f t="shared" si="22"/>
        <v>1</v>
      </c>
      <c r="AL68" s="92">
        <f t="shared" si="23"/>
        <v>1</v>
      </c>
      <c r="AM68" s="92">
        <f t="shared" si="24"/>
        <v>1</v>
      </c>
      <c r="AN68" s="92">
        <f t="shared" si="25"/>
        <v>1</v>
      </c>
      <c r="AO68" s="92">
        <f t="shared" si="26"/>
        <v>1</v>
      </c>
      <c r="AP68" s="92">
        <f t="shared" si="27"/>
        <v>1</v>
      </c>
      <c r="AQ68" s="92">
        <f t="shared" si="28"/>
        <v>1</v>
      </c>
      <c r="AR68" s="92">
        <f t="shared" si="29"/>
        <v>1</v>
      </c>
      <c r="AS68" s="92" t="str">
        <f t="shared" si="30"/>
        <v/>
      </c>
      <c r="AT68" s="97">
        <f t="shared" si="31"/>
        <v>1</v>
      </c>
      <c r="AU68" s="92">
        <f t="shared" si="4"/>
        <v>1</v>
      </c>
      <c r="AV68" s="61">
        <f t="shared" si="32"/>
        <v>1</v>
      </c>
      <c r="AW68" s="61">
        <f t="shared" si="33"/>
        <v>1</v>
      </c>
      <c r="AX68" s="61">
        <f t="shared" si="34"/>
        <v>1</v>
      </c>
      <c r="AY68" s="61">
        <f t="shared" si="35"/>
        <v>1</v>
      </c>
      <c r="AZ68" s="61" t="str">
        <f t="shared" si="36"/>
        <v/>
      </c>
      <c r="BA68" s="61">
        <f t="shared" si="37"/>
        <v>1</v>
      </c>
      <c r="BB68" s="61">
        <f t="shared" si="38"/>
        <v>1</v>
      </c>
      <c r="BC68" s="61">
        <f t="shared" si="39"/>
        <v>1</v>
      </c>
      <c r="BD68" s="61" t="str">
        <f t="shared" si="40"/>
        <v/>
      </c>
      <c r="BE68" s="62">
        <f t="shared" si="41"/>
        <v>1</v>
      </c>
      <c r="BF68" s="60">
        <f t="shared" si="54"/>
        <v>1</v>
      </c>
      <c r="BG68" s="61">
        <f t="shared" si="45"/>
        <v>1</v>
      </c>
      <c r="BH68" s="61">
        <f t="shared" si="56"/>
        <v>1</v>
      </c>
      <c r="BI68" s="61">
        <f t="shared" si="60"/>
        <v>1</v>
      </c>
      <c r="BJ68" s="61">
        <f t="shared" si="50"/>
        <v>1</v>
      </c>
      <c r="BK68" s="61" t="str">
        <f t="shared" si="58"/>
        <v/>
      </c>
      <c r="BL68" s="61">
        <f t="shared" si="59"/>
        <v>1</v>
      </c>
      <c r="BM68" s="61">
        <f t="shared" si="53"/>
        <v>1</v>
      </c>
      <c r="BN68" s="61">
        <f t="shared" si="52"/>
        <v>1</v>
      </c>
      <c r="BO68" s="61" t="str">
        <f t="shared" si="57"/>
        <v/>
      </c>
      <c r="BP68" s="62">
        <f t="shared" si="55"/>
        <v>1</v>
      </c>
      <c r="BR68" s="48"/>
      <c r="BS68" s="48"/>
      <c r="BT68" s="48"/>
      <c r="BU68" s="15"/>
      <c r="BV68" s="15"/>
      <c r="BW68" s="15"/>
      <c r="BX68" s="15"/>
      <c r="BY68" s="15"/>
      <c r="BZ68" s="15"/>
      <c r="CA68" s="15"/>
      <c r="CB68" s="15"/>
      <c r="CC68" s="15"/>
      <c r="CE68" s="15"/>
      <c r="CF68" s="15"/>
      <c r="CG68" s="15"/>
      <c r="CH68" s="15"/>
      <c r="CI68" s="15"/>
      <c r="CJ68" s="15"/>
      <c r="CK68" s="15"/>
      <c r="CL68" s="15"/>
      <c r="CM68" s="15"/>
      <c r="CN68" s="15"/>
      <c r="CO68" s="15"/>
      <c r="CP68" s="15"/>
    </row>
    <row r="69" spans="2:94" s="10" customFormat="1" x14ac:dyDescent="0.2">
      <c r="B69" s="45"/>
      <c r="C69" s="2" t="s">
        <v>238</v>
      </c>
      <c r="D69" s="2" t="s">
        <v>239</v>
      </c>
      <c r="E69" s="2" t="s">
        <v>181</v>
      </c>
      <c r="F69" s="2"/>
      <c r="G69" s="2"/>
      <c r="H69" s="2"/>
      <c r="I69" s="2" t="s">
        <v>140</v>
      </c>
      <c r="J69" s="2" t="s">
        <v>241</v>
      </c>
      <c r="K69" s="2"/>
      <c r="L69" s="2"/>
      <c r="M69" s="27"/>
      <c r="N69" s="41" t="s">
        <v>884</v>
      </c>
      <c r="O69" s="42" t="s">
        <v>885</v>
      </c>
      <c r="P69" s="42" t="s">
        <v>181</v>
      </c>
      <c r="Q69" s="42" t="s">
        <v>833</v>
      </c>
      <c r="R69" s="42" t="s">
        <v>833</v>
      </c>
      <c r="S69" s="42" t="s">
        <v>209</v>
      </c>
      <c r="T69" s="42" t="s">
        <v>349</v>
      </c>
      <c r="U69" s="42" t="s">
        <v>318</v>
      </c>
      <c r="V69" s="43"/>
      <c r="W69" s="43"/>
      <c r="X69" s="93"/>
      <c r="Y69" s="30" t="s">
        <v>884</v>
      </c>
      <c r="Z69" s="28" t="s">
        <v>885</v>
      </c>
      <c r="AA69" s="28" t="s">
        <v>181</v>
      </c>
      <c r="AB69" s="28" t="s">
        <v>833</v>
      </c>
      <c r="AC69" s="28" t="s">
        <v>833</v>
      </c>
      <c r="AD69" s="28" t="s">
        <v>209</v>
      </c>
      <c r="AE69" s="28" t="s">
        <v>349</v>
      </c>
      <c r="AF69" s="28" t="s">
        <v>318</v>
      </c>
      <c r="AG69" s="29"/>
      <c r="AH69" s="29"/>
      <c r="AI69" s="31"/>
      <c r="AJ69" s="57">
        <f t="shared" si="3"/>
        <v>1</v>
      </c>
      <c r="AK69" s="92">
        <f t="shared" si="22"/>
        <v>1</v>
      </c>
      <c r="AL69" s="92">
        <f t="shared" si="23"/>
        <v>1</v>
      </c>
      <c r="AM69" s="92">
        <f t="shared" si="24"/>
        <v>1</v>
      </c>
      <c r="AN69" s="92">
        <f t="shared" si="25"/>
        <v>1</v>
      </c>
      <c r="AO69" s="92">
        <f t="shared" si="26"/>
        <v>1</v>
      </c>
      <c r="AP69" s="92">
        <f t="shared" si="27"/>
        <v>1</v>
      </c>
      <c r="AQ69" s="92">
        <f t="shared" si="28"/>
        <v>1</v>
      </c>
      <c r="AR69" s="92" t="str">
        <f t="shared" si="29"/>
        <v/>
      </c>
      <c r="AS69" s="92" t="str">
        <f t="shared" si="30"/>
        <v/>
      </c>
      <c r="AT69" s="97" t="str">
        <f t="shared" si="31"/>
        <v/>
      </c>
      <c r="AU69" s="92">
        <f t="shared" si="4"/>
        <v>1</v>
      </c>
      <c r="AV69" s="61">
        <f t="shared" si="32"/>
        <v>1</v>
      </c>
      <c r="AW69" s="61">
        <f t="shared" si="33"/>
        <v>1</v>
      </c>
      <c r="AX69" s="61" t="str">
        <f t="shared" si="34"/>
        <v/>
      </c>
      <c r="AY69" s="61" t="str">
        <f t="shared" si="35"/>
        <v/>
      </c>
      <c r="AZ69" s="61" t="str">
        <f t="shared" si="36"/>
        <v/>
      </c>
      <c r="BA69" s="61">
        <f t="shared" si="37"/>
        <v>1</v>
      </c>
      <c r="BB69" s="61">
        <f t="shared" si="38"/>
        <v>1</v>
      </c>
      <c r="BC69" s="61" t="str">
        <f t="shared" si="39"/>
        <v/>
      </c>
      <c r="BD69" s="61" t="str">
        <f t="shared" si="40"/>
        <v/>
      </c>
      <c r="BE69" s="62" t="str">
        <f t="shared" si="41"/>
        <v/>
      </c>
      <c r="BF69" s="60">
        <f t="shared" si="54"/>
        <v>1</v>
      </c>
      <c r="BG69" s="61">
        <f t="shared" si="45"/>
        <v>1</v>
      </c>
      <c r="BH69" s="61">
        <f t="shared" si="56"/>
        <v>1</v>
      </c>
      <c r="BI69" s="61" t="str">
        <f t="shared" si="60"/>
        <v/>
      </c>
      <c r="BJ69" s="61" t="str">
        <f t="shared" si="50"/>
        <v/>
      </c>
      <c r="BK69" s="61" t="str">
        <f t="shared" si="58"/>
        <v/>
      </c>
      <c r="BL69" s="61">
        <f t="shared" si="59"/>
        <v>1</v>
      </c>
      <c r="BM69" s="61">
        <f t="shared" si="53"/>
        <v>1</v>
      </c>
      <c r="BN69" s="61" t="str">
        <f t="shared" si="52"/>
        <v/>
      </c>
      <c r="BO69" s="61" t="str">
        <f t="shared" si="57"/>
        <v/>
      </c>
      <c r="BP69" s="62" t="str">
        <f t="shared" si="55"/>
        <v/>
      </c>
      <c r="BR69" s="48"/>
      <c r="BS69" s="48"/>
      <c r="BT69" s="48"/>
      <c r="BU69" s="15"/>
      <c r="BV69" s="15"/>
      <c r="BW69" s="15"/>
      <c r="BX69" s="15"/>
      <c r="BY69" s="15"/>
      <c r="BZ69" s="15"/>
      <c r="CA69" s="15"/>
      <c r="CB69" s="15"/>
      <c r="CC69" s="15"/>
      <c r="CE69" s="15"/>
      <c r="CF69" s="15"/>
      <c r="CG69" s="15"/>
      <c r="CH69" s="15"/>
      <c r="CI69" s="15"/>
      <c r="CJ69" s="15"/>
      <c r="CK69" s="15"/>
      <c r="CL69" s="15"/>
      <c r="CM69" s="15"/>
      <c r="CN69" s="15"/>
      <c r="CO69" s="15"/>
      <c r="CP69" s="15"/>
    </row>
    <row r="70" spans="2:94" x14ac:dyDescent="0.2">
      <c r="B70" s="51" t="s">
        <v>62</v>
      </c>
      <c r="C70" s="2" t="s">
        <v>84</v>
      </c>
      <c r="D70" s="2" t="s">
        <v>131</v>
      </c>
      <c r="E70" s="2" t="s">
        <v>131</v>
      </c>
      <c r="F70" s="2"/>
      <c r="G70" s="3" t="s">
        <v>123</v>
      </c>
      <c r="H70" s="2"/>
      <c r="I70" s="2"/>
      <c r="J70" s="2"/>
      <c r="K70" s="2"/>
      <c r="L70" s="2"/>
      <c r="M70" s="27"/>
      <c r="N70" s="41" t="s">
        <v>88</v>
      </c>
      <c r="O70" s="42" t="s">
        <v>256</v>
      </c>
      <c r="P70" s="42" t="s">
        <v>256</v>
      </c>
      <c r="Q70" s="42" t="s">
        <v>89</v>
      </c>
      <c r="R70" s="42" t="s">
        <v>81</v>
      </c>
      <c r="S70" s="42" t="s">
        <v>167</v>
      </c>
      <c r="T70" s="42" t="s">
        <v>88</v>
      </c>
      <c r="U70" s="42" t="s">
        <v>886</v>
      </c>
      <c r="V70" s="42" t="s">
        <v>836</v>
      </c>
      <c r="W70" s="43"/>
      <c r="X70" s="93"/>
      <c r="Y70" s="30" t="s">
        <v>88</v>
      </c>
      <c r="Z70" s="28" t="s">
        <v>256</v>
      </c>
      <c r="AA70" s="28" t="s">
        <v>256</v>
      </c>
      <c r="AB70" s="28" t="s">
        <v>89</v>
      </c>
      <c r="AC70" s="28" t="s">
        <v>81</v>
      </c>
      <c r="AD70" s="28" t="s">
        <v>167</v>
      </c>
      <c r="AE70" s="28" t="s">
        <v>88</v>
      </c>
      <c r="AF70" s="28" t="s">
        <v>886</v>
      </c>
      <c r="AG70" s="28" t="s">
        <v>836</v>
      </c>
      <c r="AH70" s="29"/>
      <c r="AI70" s="31"/>
      <c r="AJ70" s="57">
        <f t="shared" si="3"/>
        <v>1</v>
      </c>
      <c r="AK70" s="92">
        <f t="shared" si="22"/>
        <v>1</v>
      </c>
      <c r="AL70" s="92">
        <f t="shared" si="23"/>
        <v>1</v>
      </c>
      <c r="AM70" s="92">
        <f t="shared" si="24"/>
        <v>1</v>
      </c>
      <c r="AN70" s="92">
        <f t="shared" si="25"/>
        <v>1</v>
      </c>
      <c r="AO70" s="92">
        <f t="shared" si="26"/>
        <v>1</v>
      </c>
      <c r="AP70" s="92">
        <f t="shared" si="27"/>
        <v>1</v>
      </c>
      <c r="AQ70" s="92">
        <f t="shared" si="28"/>
        <v>1</v>
      </c>
      <c r="AR70" s="92">
        <f t="shared" si="29"/>
        <v>1</v>
      </c>
      <c r="AS70" s="92" t="str">
        <f t="shared" si="30"/>
        <v/>
      </c>
      <c r="AT70" s="97" t="str">
        <f t="shared" si="31"/>
        <v/>
      </c>
      <c r="AU70" s="92">
        <f t="shared" si="4"/>
        <v>1</v>
      </c>
      <c r="AV70" s="61">
        <f t="shared" si="32"/>
        <v>1</v>
      </c>
      <c r="AW70" s="61">
        <f t="shared" si="33"/>
        <v>1</v>
      </c>
      <c r="AX70" s="61" t="str">
        <f t="shared" si="34"/>
        <v/>
      </c>
      <c r="AY70" s="61">
        <f t="shared" si="35"/>
        <v>1</v>
      </c>
      <c r="AZ70" s="61" t="str">
        <f t="shared" si="36"/>
        <v/>
      </c>
      <c r="BA70" s="61" t="str">
        <f t="shared" si="37"/>
        <v/>
      </c>
      <c r="BB70" s="61" t="str">
        <f t="shared" si="38"/>
        <v/>
      </c>
      <c r="BC70" s="61" t="str">
        <f t="shared" si="39"/>
        <v/>
      </c>
      <c r="BD70" s="61" t="str">
        <f t="shared" si="40"/>
        <v/>
      </c>
      <c r="BE70" s="62" t="str">
        <f t="shared" si="41"/>
        <v/>
      </c>
      <c r="BF70" s="60">
        <f t="shared" si="54"/>
        <v>1</v>
      </c>
      <c r="BG70" s="61">
        <f t="shared" si="45"/>
        <v>1</v>
      </c>
      <c r="BH70" s="61">
        <f t="shared" si="56"/>
        <v>1</v>
      </c>
      <c r="BI70" s="61" t="str">
        <f t="shared" si="60"/>
        <v/>
      </c>
      <c r="BJ70" s="61">
        <f t="shared" si="50"/>
        <v>1</v>
      </c>
      <c r="BK70" s="61" t="str">
        <f t="shared" si="58"/>
        <v/>
      </c>
      <c r="BL70" s="61" t="str">
        <f t="shared" si="59"/>
        <v/>
      </c>
      <c r="BM70" s="61" t="str">
        <f t="shared" si="53"/>
        <v/>
      </c>
      <c r="BN70" s="61" t="str">
        <f t="shared" si="52"/>
        <v/>
      </c>
      <c r="BO70" s="61" t="str">
        <f t="shared" si="57"/>
        <v/>
      </c>
      <c r="BP70" s="62" t="str">
        <f t="shared" si="55"/>
        <v/>
      </c>
      <c r="BR70" s="9"/>
      <c r="BS70" s="9"/>
      <c r="BT70" s="9"/>
      <c r="BU70" s="9"/>
      <c r="BV70" s="9"/>
      <c r="BW70" s="9"/>
      <c r="BX70" s="9"/>
      <c r="BY70" s="9"/>
      <c r="BZ70" s="9"/>
      <c r="CA70" s="9"/>
      <c r="CB70" s="9"/>
      <c r="CC70" s="9"/>
      <c r="CE70" s="9"/>
      <c r="CF70" s="9"/>
      <c r="CG70" s="9"/>
      <c r="CH70" s="9"/>
      <c r="CI70" s="9"/>
      <c r="CJ70" s="9"/>
      <c r="CK70" s="9"/>
      <c r="CL70" s="9"/>
      <c r="CM70" s="9"/>
      <c r="CN70" s="9"/>
      <c r="CO70" s="9"/>
      <c r="CP70" s="9"/>
    </row>
    <row r="71" spans="2:94" s="10" customFormat="1" x14ac:dyDescent="0.2">
      <c r="B71" s="45"/>
      <c r="C71" s="2" t="s">
        <v>174</v>
      </c>
      <c r="D71" s="2" t="s">
        <v>242</v>
      </c>
      <c r="E71" s="2" t="s">
        <v>143</v>
      </c>
      <c r="F71" s="2"/>
      <c r="G71" s="2"/>
      <c r="H71" s="2"/>
      <c r="I71" s="2"/>
      <c r="J71" s="2"/>
      <c r="K71" s="2"/>
      <c r="L71" s="2"/>
      <c r="M71" s="27"/>
      <c r="N71" s="41" t="s">
        <v>852</v>
      </c>
      <c r="O71" s="42" t="s">
        <v>887</v>
      </c>
      <c r="P71" s="42" t="s">
        <v>164</v>
      </c>
      <c r="Q71" s="42" t="s">
        <v>84</v>
      </c>
      <c r="R71" s="42" t="s">
        <v>833</v>
      </c>
      <c r="S71" s="42" t="s">
        <v>839</v>
      </c>
      <c r="T71" s="42" t="s">
        <v>252</v>
      </c>
      <c r="U71" s="42" t="s">
        <v>304</v>
      </c>
      <c r="V71" s="42" t="s">
        <v>836</v>
      </c>
      <c r="W71" s="43"/>
      <c r="X71" s="93"/>
      <c r="Y71" s="30" t="s">
        <v>852</v>
      </c>
      <c r="Z71" s="28" t="s">
        <v>887</v>
      </c>
      <c r="AA71" s="28" t="s">
        <v>164</v>
      </c>
      <c r="AB71" s="28" t="s">
        <v>84</v>
      </c>
      <c r="AC71" s="28" t="s">
        <v>833</v>
      </c>
      <c r="AD71" s="28" t="s">
        <v>839</v>
      </c>
      <c r="AE71" s="28" t="s">
        <v>252</v>
      </c>
      <c r="AF71" s="28" t="s">
        <v>304</v>
      </c>
      <c r="AG71" s="28" t="s">
        <v>836</v>
      </c>
      <c r="AH71" s="29"/>
      <c r="AI71" s="31"/>
      <c r="AJ71" s="57">
        <f t="shared" ref="AJ71:AJ134" si="61">IF(N71="","",IF(LEFT(Y71,LEN(N71))=N71,1,0))</f>
        <v>1</v>
      </c>
      <c r="AK71" s="92">
        <f t="shared" si="22"/>
        <v>1</v>
      </c>
      <c r="AL71" s="92">
        <f t="shared" si="23"/>
        <v>1</v>
      </c>
      <c r="AM71" s="92">
        <f t="shared" si="24"/>
        <v>1</v>
      </c>
      <c r="AN71" s="92">
        <f t="shared" si="25"/>
        <v>1</v>
      </c>
      <c r="AO71" s="92">
        <f t="shared" si="26"/>
        <v>1</v>
      </c>
      <c r="AP71" s="92">
        <f t="shared" si="27"/>
        <v>1</v>
      </c>
      <c r="AQ71" s="92">
        <f t="shared" si="28"/>
        <v>1</v>
      </c>
      <c r="AR71" s="92">
        <f t="shared" si="29"/>
        <v>1</v>
      </c>
      <c r="AS71" s="92" t="str">
        <f t="shared" si="30"/>
        <v/>
      </c>
      <c r="AT71" s="97" t="str">
        <f t="shared" si="31"/>
        <v/>
      </c>
      <c r="AU71" s="92">
        <f t="shared" ref="AU71:AU134" si="62">IF(C71="","",IF(LEFT(Y71,LEN(C71))=C71,1,0))</f>
        <v>1</v>
      </c>
      <c r="AV71" s="61">
        <f t="shared" si="32"/>
        <v>1</v>
      </c>
      <c r="AW71" s="61">
        <f t="shared" si="33"/>
        <v>1</v>
      </c>
      <c r="AX71" s="61" t="str">
        <f t="shared" si="34"/>
        <v/>
      </c>
      <c r="AY71" s="61" t="str">
        <f t="shared" si="35"/>
        <v/>
      </c>
      <c r="AZ71" s="61" t="str">
        <f t="shared" si="36"/>
        <v/>
      </c>
      <c r="BA71" s="61" t="str">
        <f t="shared" si="37"/>
        <v/>
      </c>
      <c r="BB71" s="61" t="str">
        <f t="shared" si="38"/>
        <v/>
      </c>
      <c r="BC71" s="61" t="str">
        <f t="shared" si="39"/>
        <v/>
      </c>
      <c r="BD71" s="61" t="str">
        <f t="shared" si="40"/>
        <v/>
      </c>
      <c r="BE71" s="62" t="str">
        <f t="shared" si="41"/>
        <v/>
      </c>
      <c r="BF71" s="60">
        <f t="shared" si="54"/>
        <v>1</v>
      </c>
      <c r="BG71" s="61">
        <f t="shared" si="45"/>
        <v>1</v>
      </c>
      <c r="BH71" s="61">
        <f t="shared" si="56"/>
        <v>1</v>
      </c>
      <c r="BI71" s="61" t="str">
        <f t="shared" si="60"/>
        <v/>
      </c>
      <c r="BJ71" s="61" t="str">
        <f t="shared" si="50"/>
        <v/>
      </c>
      <c r="BK71" s="61" t="str">
        <f t="shared" si="58"/>
        <v/>
      </c>
      <c r="BL71" s="61" t="str">
        <f t="shared" si="59"/>
        <v/>
      </c>
      <c r="BM71" s="61" t="str">
        <f t="shared" si="53"/>
        <v/>
      </c>
      <c r="BN71" s="61" t="str">
        <f t="shared" si="52"/>
        <v/>
      </c>
      <c r="BO71" s="61" t="str">
        <f t="shared" si="57"/>
        <v/>
      </c>
      <c r="BP71" s="62" t="str">
        <f t="shared" si="55"/>
        <v/>
      </c>
      <c r="BR71" s="9"/>
      <c r="BS71" s="9"/>
      <c r="BT71" s="9"/>
      <c r="BU71" s="9"/>
      <c r="BV71" s="9"/>
      <c r="BW71" s="9"/>
      <c r="BX71" s="9"/>
      <c r="BY71" s="9"/>
      <c r="BZ71" s="26"/>
      <c r="CA71" s="26"/>
      <c r="CB71" s="26"/>
      <c r="CC71" s="9"/>
      <c r="CE71" s="9"/>
      <c r="CF71" s="9"/>
      <c r="CG71" s="9"/>
      <c r="CH71" s="9"/>
      <c r="CI71" s="9"/>
      <c r="CJ71" s="9"/>
      <c r="CK71" s="9"/>
      <c r="CL71" s="9"/>
      <c r="CM71" s="9"/>
      <c r="CN71" s="9"/>
      <c r="CO71" s="9"/>
      <c r="CP71" s="9"/>
    </row>
    <row r="72" spans="2:94" s="10" customFormat="1" x14ac:dyDescent="0.2">
      <c r="B72" s="51" t="s">
        <v>63</v>
      </c>
      <c r="C72" s="2" t="s">
        <v>238</v>
      </c>
      <c r="D72" s="2" t="s">
        <v>339</v>
      </c>
      <c r="E72" s="3" t="s">
        <v>122</v>
      </c>
      <c r="F72" s="2"/>
      <c r="G72" s="2" t="s">
        <v>126</v>
      </c>
      <c r="H72" s="2"/>
      <c r="I72" s="2" t="s">
        <v>88</v>
      </c>
      <c r="J72" s="3" t="s">
        <v>217</v>
      </c>
      <c r="K72" s="3" t="s">
        <v>88</v>
      </c>
      <c r="L72" s="3" t="s">
        <v>89</v>
      </c>
      <c r="M72" s="27"/>
      <c r="N72" s="41" t="s">
        <v>884</v>
      </c>
      <c r="O72" s="42" t="s">
        <v>339</v>
      </c>
      <c r="P72" s="42" t="s">
        <v>167</v>
      </c>
      <c r="Q72" s="42" t="s">
        <v>89</v>
      </c>
      <c r="R72" s="42" t="s">
        <v>82</v>
      </c>
      <c r="S72" s="42" t="s">
        <v>88</v>
      </c>
      <c r="T72" s="42" t="s">
        <v>88</v>
      </c>
      <c r="U72" s="42" t="s">
        <v>217</v>
      </c>
      <c r="V72" s="42" t="s">
        <v>870</v>
      </c>
      <c r="W72" s="42" t="s">
        <v>89</v>
      </c>
      <c r="X72" s="93"/>
      <c r="Y72" s="30" t="s">
        <v>884</v>
      </c>
      <c r="Z72" s="28" t="s">
        <v>339</v>
      </c>
      <c r="AA72" s="28" t="s">
        <v>167</v>
      </c>
      <c r="AB72" s="28" t="s">
        <v>89</v>
      </c>
      <c r="AC72" s="28" t="s">
        <v>82</v>
      </c>
      <c r="AD72" s="28" t="s">
        <v>88</v>
      </c>
      <c r="AE72" s="28" t="s">
        <v>88</v>
      </c>
      <c r="AF72" s="28" t="s">
        <v>217</v>
      </c>
      <c r="AG72" s="28" t="s">
        <v>870</v>
      </c>
      <c r="AH72" s="28" t="s">
        <v>89</v>
      </c>
      <c r="AI72" s="31"/>
      <c r="AJ72" s="57">
        <f t="shared" si="61"/>
        <v>1</v>
      </c>
      <c r="AK72" s="92">
        <f t="shared" si="22"/>
        <v>1</v>
      </c>
      <c r="AL72" s="92">
        <f t="shared" si="23"/>
        <v>1</v>
      </c>
      <c r="AM72" s="92">
        <f t="shared" si="24"/>
        <v>1</v>
      </c>
      <c r="AN72" s="92">
        <f t="shared" si="25"/>
        <v>1</v>
      </c>
      <c r="AO72" s="92">
        <f t="shared" si="26"/>
        <v>1</v>
      </c>
      <c r="AP72" s="92">
        <f t="shared" si="27"/>
        <v>1</v>
      </c>
      <c r="AQ72" s="92">
        <f t="shared" si="28"/>
        <v>1</v>
      </c>
      <c r="AR72" s="92">
        <f t="shared" si="29"/>
        <v>1</v>
      </c>
      <c r="AS72" s="92">
        <f t="shared" si="30"/>
        <v>1</v>
      </c>
      <c r="AT72" s="97" t="str">
        <f t="shared" si="31"/>
        <v/>
      </c>
      <c r="AU72" s="92">
        <f t="shared" si="62"/>
        <v>1</v>
      </c>
      <c r="AV72" s="61">
        <f t="shared" si="32"/>
        <v>1</v>
      </c>
      <c r="AW72" s="61">
        <f t="shared" si="33"/>
        <v>1</v>
      </c>
      <c r="AX72" s="61" t="str">
        <f t="shared" si="34"/>
        <v/>
      </c>
      <c r="AY72" s="61">
        <f t="shared" si="35"/>
        <v>1</v>
      </c>
      <c r="AZ72" s="61" t="str">
        <f t="shared" si="36"/>
        <v/>
      </c>
      <c r="BA72" s="61">
        <f t="shared" si="37"/>
        <v>1</v>
      </c>
      <c r="BB72" s="61">
        <f t="shared" si="38"/>
        <v>1</v>
      </c>
      <c r="BC72" s="61">
        <f t="shared" si="39"/>
        <v>0</v>
      </c>
      <c r="BD72" s="61">
        <f t="shared" si="40"/>
        <v>1</v>
      </c>
      <c r="BE72" s="62" t="str">
        <f t="shared" si="41"/>
        <v/>
      </c>
      <c r="BF72" s="60">
        <f t="shared" si="54"/>
        <v>1</v>
      </c>
      <c r="BG72" s="61">
        <f t="shared" si="45"/>
        <v>1</v>
      </c>
      <c r="BH72" s="61">
        <f t="shared" si="56"/>
        <v>1</v>
      </c>
      <c r="BI72" s="61" t="str">
        <f t="shared" si="60"/>
        <v/>
      </c>
      <c r="BJ72" s="61">
        <f t="shared" si="50"/>
        <v>1</v>
      </c>
      <c r="BK72" s="61" t="str">
        <f t="shared" si="58"/>
        <v/>
      </c>
      <c r="BL72" s="61">
        <f t="shared" si="59"/>
        <v>1</v>
      </c>
      <c r="BM72" s="61">
        <f t="shared" si="53"/>
        <v>1</v>
      </c>
      <c r="BN72" s="61">
        <v>1</v>
      </c>
      <c r="BO72" s="61">
        <f t="shared" si="57"/>
        <v>1</v>
      </c>
      <c r="BP72" s="62" t="str">
        <f t="shared" si="55"/>
        <v/>
      </c>
      <c r="BR72" s="9"/>
      <c r="BS72" s="9"/>
      <c r="BT72" s="9"/>
      <c r="BU72" s="9"/>
      <c r="BV72" s="9"/>
      <c r="BW72" s="9"/>
      <c r="BX72" s="9"/>
      <c r="BY72" s="9"/>
      <c r="BZ72" s="101"/>
      <c r="CA72" s="101"/>
      <c r="CB72" s="101"/>
      <c r="CC72" s="9"/>
      <c r="CE72" s="9"/>
      <c r="CF72" s="9"/>
      <c r="CG72" s="9"/>
      <c r="CH72" s="9"/>
      <c r="CI72" s="9"/>
      <c r="CJ72" s="9"/>
      <c r="CK72" s="9"/>
      <c r="CL72" s="9"/>
      <c r="CM72" s="9"/>
      <c r="CN72" s="9"/>
      <c r="CO72" s="9"/>
      <c r="CP72" s="9"/>
    </row>
    <row r="73" spans="2:94" s="10" customFormat="1" x14ac:dyDescent="0.2">
      <c r="B73" s="45"/>
      <c r="C73" s="2" t="s">
        <v>236</v>
      </c>
      <c r="D73" s="2" t="s">
        <v>216</v>
      </c>
      <c r="E73" s="3" t="s">
        <v>273</v>
      </c>
      <c r="F73" s="2"/>
      <c r="G73" s="3" t="s">
        <v>134</v>
      </c>
      <c r="H73" s="2"/>
      <c r="I73" s="2" t="s">
        <v>80</v>
      </c>
      <c r="J73" s="3" t="s">
        <v>311</v>
      </c>
      <c r="K73" s="2"/>
      <c r="L73" s="2"/>
      <c r="M73" s="27"/>
      <c r="N73" s="41" t="s">
        <v>204</v>
      </c>
      <c r="O73" s="42" t="s">
        <v>869</v>
      </c>
      <c r="P73" s="42" t="s">
        <v>273</v>
      </c>
      <c r="Q73" s="42" t="s">
        <v>83</v>
      </c>
      <c r="R73" s="42" t="s">
        <v>95</v>
      </c>
      <c r="S73" s="42" t="s">
        <v>349</v>
      </c>
      <c r="T73" s="42" t="s">
        <v>80</v>
      </c>
      <c r="U73" s="42" t="s">
        <v>274</v>
      </c>
      <c r="V73" s="43"/>
      <c r="W73" s="43"/>
      <c r="X73" s="93"/>
      <c r="Y73" s="30" t="s">
        <v>204</v>
      </c>
      <c r="Z73" s="28" t="s">
        <v>869</v>
      </c>
      <c r="AA73" s="28" t="s">
        <v>273</v>
      </c>
      <c r="AB73" s="28" t="s">
        <v>83</v>
      </c>
      <c r="AC73" s="28" t="s">
        <v>95</v>
      </c>
      <c r="AD73" s="28" t="s">
        <v>349</v>
      </c>
      <c r="AE73" s="28" t="s">
        <v>80</v>
      </c>
      <c r="AF73" s="28" t="s">
        <v>274</v>
      </c>
      <c r="AG73" s="29"/>
      <c r="AH73" s="29"/>
      <c r="AI73" s="31"/>
      <c r="AJ73" s="57">
        <f t="shared" si="61"/>
        <v>1</v>
      </c>
      <c r="AK73" s="92">
        <f t="shared" si="22"/>
        <v>1</v>
      </c>
      <c r="AL73" s="92">
        <f t="shared" si="23"/>
        <v>1</v>
      </c>
      <c r="AM73" s="92">
        <f t="shared" si="24"/>
        <v>1</v>
      </c>
      <c r="AN73" s="92">
        <f t="shared" si="25"/>
        <v>1</v>
      </c>
      <c r="AO73" s="92">
        <f t="shared" si="26"/>
        <v>1</v>
      </c>
      <c r="AP73" s="92">
        <f t="shared" si="27"/>
        <v>1</v>
      </c>
      <c r="AQ73" s="92">
        <f t="shared" si="28"/>
        <v>1</v>
      </c>
      <c r="AR73" s="92" t="str">
        <f t="shared" si="29"/>
        <v/>
      </c>
      <c r="AS73" s="92" t="str">
        <f t="shared" si="30"/>
        <v/>
      </c>
      <c r="AT73" s="97" t="str">
        <f t="shared" si="31"/>
        <v/>
      </c>
      <c r="AU73" s="92">
        <f t="shared" si="62"/>
        <v>1</v>
      </c>
      <c r="AV73" s="61">
        <f t="shared" si="32"/>
        <v>1</v>
      </c>
      <c r="AW73" s="61">
        <f t="shared" si="33"/>
        <v>1</v>
      </c>
      <c r="AX73" s="61" t="str">
        <f t="shared" si="34"/>
        <v/>
      </c>
      <c r="AY73" s="61">
        <f t="shared" si="35"/>
        <v>1</v>
      </c>
      <c r="AZ73" s="61" t="str">
        <f t="shared" si="36"/>
        <v/>
      </c>
      <c r="BA73" s="61">
        <f t="shared" si="37"/>
        <v>1</v>
      </c>
      <c r="BB73" s="61">
        <f t="shared" si="38"/>
        <v>1</v>
      </c>
      <c r="BC73" s="61" t="str">
        <f t="shared" si="39"/>
        <v/>
      </c>
      <c r="BD73" s="61" t="str">
        <f t="shared" si="40"/>
        <v/>
      </c>
      <c r="BE73" s="62" t="str">
        <f t="shared" si="41"/>
        <v/>
      </c>
      <c r="BF73" s="60">
        <f t="shared" si="54"/>
        <v>1</v>
      </c>
      <c r="BG73" s="61">
        <f t="shared" ref="BG73:BG91" si="63">IF(D73="","",IF(LEFT(O73,LEN(D73))=D73,1,0))</f>
        <v>1</v>
      </c>
      <c r="BH73" s="61">
        <f t="shared" si="56"/>
        <v>1</v>
      </c>
      <c r="BI73" s="61" t="str">
        <f t="shared" si="60"/>
        <v/>
      </c>
      <c r="BJ73" s="61">
        <f t="shared" si="50"/>
        <v>1</v>
      </c>
      <c r="BK73" s="61" t="str">
        <f t="shared" si="58"/>
        <v/>
      </c>
      <c r="BL73" s="61">
        <f t="shared" si="59"/>
        <v>1</v>
      </c>
      <c r="BM73" s="61">
        <f t="shared" si="53"/>
        <v>1</v>
      </c>
      <c r="BN73" s="61" t="str">
        <f t="shared" ref="BN73:BN104" si="64">IF(K73="","",IF(LEFT(V73,LEN(K73))=K73,1,0))</f>
        <v/>
      </c>
      <c r="BO73" s="61" t="str">
        <f t="shared" si="57"/>
        <v/>
      </c>
      <c r="BP73" s="62" t="str">
        <f t="shared" si="55"/>
        <v/>
      </c>
      <c r="BR73" s="9"/>
      <c r="BS73" s="9"/>
      <c r="BT73" s="9"/>
      <c r="BU73" s="9"/>
      <c r="BV73" s="9"/>
      <c r="BW73" s="9"/>
      <c r="BX73" s="9"/>
      <c r="BY73" s="9"/>
      <c r="BZ73" s="9"/>
      <c r="CA73" s="101"/>
      <c r="CB73" s="101"/>
      <c r="CC73" s="9"/>
      <c r="CE73" s="9"/>
      <c r="CF73" s="9"/>
      <c r="CG73" s="9"/>
      <c r="CH73" s="9"/>
      <c r="CI73" s="9"/>
      <c r="CJ73" s="9"/>
      <c r="CK73" s="9"/>
      <c r="CL73" s="9"/>
      <c r="CM73" s="9"/>
      <c r="CN73" s="9"/>
      <c r="CO73" s="9"/>
      <c r="CP73" s="9"/>
    </row>
    <row r="74" spans="2:94" s="12" customFormat="1" x14ac:dyDescent="0.2">
      <c r="B74" s="51" t="s">
        <v>64</v>
      </c>
      <c r="C74" s="3" t="s">
        <v>85</v>
      </c>
      <c r="D74" s="2" t="s">
        <v>227</v>
      </c>
      <c r="E74" s="2" t="s">
        <v>341</v>
      </c>
      <c r="F74" s="3" t="s">
        <v>89</v>
      </c>
      <c r="G74" s="3" t="s">
        <v>150</v>
      </c>
      <c r="H74" s="2" t="s">
        <v>127</v>
      </c>
      <c r="I74" s="2" t="s">
        <v>106</v>
      </c>
      <c r="J74" s="2" t="s">
        <v>91</v>
      </c>
      <c r="K74" s="3" t="s">
        <v>92</v>
      </c>
      <c r="L74" s="2"/>
      <c r="M74" s="27" t="s">
        <v>122</v>
      </c>
      <c r="N74" s="41" t="s">
        <v>85</v>
      </c>
      <c r="O74" s="42" t="s">
        <v>875</v>
      </c>
      <c r="P74" s="42" t="s">
        <v>341</v>
      </c>
      <c r="Q74" s="42" t="s">
        <v>89</v>
      </c>
      <c r="R74" s="42" t="s">
        <v>150</v>
      </c>
      <c r="S74" s="42" t="s">
        <v>89</v>
      </c>
      <c r="T74" s="42" t="s">
        <v>106</v>
      </c>
      <c r="U74" s="42" t="s">
        <v>91</v>
      </c>
      <c r="V74" s="42" t="s">
        <v>92</v>
      </c>
      <c r="W74" s="43"/>
      <c r="X74" s="94" t="s">
        <v>122</v>
      </c>
      <c r="Y74" s="30" t="s">
        <v>85</v>
      </c>
      <c r="Z74" s="28" t="s">
        <v>875</v>
      </c>
      <c r="AA74" s="28" t="s">
        <v>341</v>
      </c>
      <c r="AB74" s="28" t="s">
        <v>89</v>
      </c>
      <c r="AC74" s="28" t="s">
        <v>150</v>
      </c>
      <c r="AD74" s="28" t="s">
        <v>89</v>
      </c>
      <c r="AE74" s="28" t="s">
        <v>106</v>
      </c>
      <c r="AF74" s="28" t="s">
        <v>91</v>
      </c>
      <c r="AG74" s="28" t="s">
        <v>92</v>
      </c>
      <c r="AH74" s="29"/>
      <c r="AI74" s="32" t="s">
        <v>122</v>
      </c>
      <c r="AJ74" s="57">
        <f t="shared" si="61"/>
        <v>1</v>
      </c>
      <c r="AK74" s="92">
        <f t="shared" si="22"/>
        <v>1</v>
      </c>
      <c r="AL74" s="92">
        <f t="shared" si="23"/>
        <v>1</v>
      </c>
      <c r="AM74" s="92">
        <f t="shared" si="24"/>
        <v>1</v>
      </c>
      <c r="AN74" s="92">
        <f t="shared" si="25"/>
        <v>1</v>
      </c>
      <c r="AO74" s="92">
        <f t="shared" si="26"/>
        <v>1</v>
      </c>
      <c r="AP74" s="92">
        <f t="shared" si="27"/>
        <v>1</v>
      </c>
      <c r="AQ74" s="92">
        <f t="shared" si="28"/>
        <v>1</v>
      </c>
      <c r="AR74" s="92">
        <f t="shared" si="29"/>
        <v>1</v>
      </c>
      <c r="AS74" s="92" t="str">
        <f t="shared" si="30"/>
        <v/>
      </c>
      <c r="AT74" s="97">
        <f t="shared" si="31"/>
        <v>1</v>
      </c>
      <c r="AU74" s="92">
        <f t="shared" si="62"/>
        <v>1</v>
      </c>
      <c r="AV74" s="61">
        <f t="shared" si="32"/>
        <v>1</v>
      </c>
      <c r="AW74" s="61">
        <f t="shared" si="33"/>
        <v>1</v>
      </c>
      <c r="AX74" s="64">
        <f t="shared" si="34"/>
        <v>1</v>
      </c>
      <c r="AY74" s="61">
        <f t="shared" si="35"/>
        <v>1</v>
      </c>
      <c r="AZ74" s="61">
        <f t="shared" si="36"/>
        <v>1</v>
      </c>
      <c r="BA74" s="61">
        <f t="shared" si="37"/>
        <v>1</v>
      </c>
      <c r="BB74" s="61">
        <f t="shared" si="38"/>
        <v>1</v>
      </c>
      <c r="BC74" s="64">
        <f t="shared" si="39"/>
        <v>1</v>
      </c>
      <c r="BD74" s="64" t="str">
        <f t="shared" si="40"/>
        <v/>
      </c>
      <c r="BE74" s="65">
        <f t="shared" si="41"/>
        <v>1</v>
      </c>
      <c r="BF74" s="63">
        <f t="shared" si="54"/>
        <v>1</v>
      </c>
      <c r="BG74" s="61">
        <f t="shared" si="63"/>
        <v>1</v>
      </c>
      <c r="BH74" s="61">
        <f t="shared" si="56"/>
        <v>1</v>
      </c>
      <c r="BI74" s="64">
        <f t="shared" si="60"/>
        <v>1</v>
      </c>
      <c r="BJ74" s="61">
        <f t="shared" si="50"/>
        <v>1</v>
      </c>
      <c r="BK74" s="61">
        <f t="shared" si="58"/>
        <v>1</v>
      </c>
      <c r="BL74" s="61">
        <f t="shared" si="59"/>
        <v>1</v>
      </c>
      <c r="BM74" s="61">
        <f t="shared" si="53"/>
        <v>1</v>
      </c>
      <c r="BN74" s="64">
        <f t="shared" si="64"/>
        <v>1</v>
      </c>
      <c r="BO74" s="64" t="str">
        <f t="shared" si="57"/>
        <v/>
      </c>
      <c r="BP74" s="65">
        <f t="shared" si="55"/>
        <v>1</v>
      </c>
      <c r="BR74" s="9"/>
      <c r="BS74" s="9"/>
      <c r="BT74" s="9"/>
      <c r="BU74" s="9"/>
      <c r="BV74" s="9"/>
      <c r="BW74" s="9"/>
      <c r="BX74" s="9"/>
      <c r="BY74" s="9"/>
      <c r="BZ74" s="9"/>
      <c r="CA74" s="101"/>
      <c r="CB74" s="101"/>
      <c r="CC74" s="9"/>
      <c r="CE74" s="9"/>
      <c r="CF74" s="9"/>
      <c r="CG74" s="9"/>
      <c r="CH74" s="9"/>
      <c r="CI74" s="9"/>
      <c r="CJ74" s="9"/>
      <c r="CK74" s="9"/>
      <c r="CL74" s="9"/>
      <c r="CM74" s="9"/>
      <c r="CN74" s="9"/>
      <c r="CO74" s="9"/>
      <c r="CP74" s="9"/>
    </row>
    <row r="75" spans="2:94" s="10" customFormat="1" x14ac:dyDescent="0.2">
      <c r="B75" s="45"/>
      <c r="C75" s="3" t="s">
        <v>888</v>
      </c>
      <c r="D75" s="2" t="s">
        <v>340</v>
      </c>
      <c r="E75" s="2" t="s">
        <v>152</v>
      </c>
      <c r="F75" s="3"/>
      <c r="G75" s="2"/>
      <c r="H75" s="3" t="s">
        <v>138</v>
      </c>
      <c r="I75" s="3" t="s">
        <v>140</v>
      </c>
      <c r="J75" s="2" t="s">
        <v>342</v>
      </c>
      <c r="K75" s="2"/>
      <c r="L75" s="2"/>
      <c r="M75" s="27"/>
      <c r="N75" s="41" t="s">
        <v>888</v>
      </c>
      <c r="O75" s="42" t="s">
        <v>340</v>
      </c>
      <c r="P75" s="42" t="s">
        <v>91</v>
      </c>
      <c r="Q75" s="42" t="s">
        <v>833</v>
      </c>
      <c r="R75" s="42" t="s">
        <v>833</v>
      </c>
      <c r="S75" s="42" t="s">
        <v>889</v>
      </c>
      <c r="T75" s="42" t="s">
        <v>349</v>
      </c>
      <c r="U75" s="42" t="s">
        <v>890</v>
      </c>
      <c r="V75" s="43"/>
      <c r="W75" s="43"/>
      <c r="X75" s="93"/>
      <c r="Y75" s="30" t="s">
        <v>888</v>
      </c>
      <c r="Z75" s="28" t="s">
        <v>340</v>
      </c>
      <c r="AA75" s="28" t="s">
        <v>91</v>
      </c>
      <c r="AB75" s="28" t="s">
        <v>833</v>
      </c>
      <c r="AC75" s="28" t="s">
        <v>833</v>
      </c>
      <c r="AD75" s="28" t="s">
        <v>889</v>
      </c>
      <c r="AE75" s="28" t="s">
        <v>349</v>
      </c>
      <c r="AF75" s="28" t="s">
        <v>890</v>
      </c>
      <c r="AG75" s="29"/>
      <c r="AH75" s="29"/>
      <c r="AI75" s="31"/>
      <c r="AJ75" s="57">
        <f t="shared" si="61"/>
        <v>1</v>
      </c>
      <c r="AK75" s="92">
        <f t="shared" si="22"/>
        <v>1</v>
      </c>
      <c r="AL75" s="92">
        <f t="shared" si="23"/>
        <v>1</v>
      </c>
      <c r="AM75" s="92">
        <f t="shared" si="24"/>
        <v>1</v>
      </c>
      <c r="AN75" s="92">
        <f t="shared" si="25"/>
        <v>1</v>
      </c>
      <c r="AO75" s="92">
        <f t="shared" si="26"/>
        <v>1</v>
      </c>
      <c r="AP75" s="92">
        <f t="shared" si="27"/>
        <v>1</v>
      </c>
      <c r="AQ75" s="92">
        <f t="shared" si="28"/>
        <v>1</v>
      </c>
      <c r="AR75" s="92" t="str">
        <f t="shared" si="29"/>
        <v/>
      </c>
      <c r="AS75" s="92" t="str">
        <f t="shared" si="30"/>
        <v/>
      </c>
      <c r="AT75" s="97" t="str">
        <f t="shared" si="31"/>
        <v/>
      </c>
      <c r="AU75" s="92">
        <f t="shared" si="62"/>
        <v>1</v>
      </c>
      <c r="AV75" s="61">
        <f t="shared" si="32"/>
        <v>1</v>
      </c>
      <c r="AW75" s="61">
        <f t="shared" si="33"/>
        <v>1</v>
      </c>
      <c r="AX75" s="61" t="str">
        <f t="shared" si="34"/>
        <v/>
      </c>
      <c r="AY75" s="61" t="str">
        <f t="shared" si="35"/>
        <v/>
      </c>
      <c r="AZ75" s="61">
        <f t="shared" si="36"/>
        <v>1</v>
      </c>
      <c r="BA75" s="61">
        <f t="shared" si="37"/>
        <v>1</v>
      </c>
      <c r="BB75" s="61">
        <f t="shared" si="38"/>
        <v>1</v>
      </c>
      <c r="BC75" s="61" t="str">
        <f t="shared" si="39"/>
        <v/>
      </c>
      <c r="BD75" s="61" t="str">
        <f t="shared" si="40"/>
        <v/>
      </c>
      <c r="BE75" s="62" t="str">
        <f t="shared" si="41"/>
        <v/>
      </c>
      <c r="BF75" s="60">
        <f t="shared" si="54"/>
        <v>1</v>
      </c>
      <c r="BG75" s="61">
        <f t="shared" si="63"/>
        <v>1</v>
      </c>
      <c r="BH75" s="61">
        <f t="shared" si="56"/>
        <v>1</v>
      </c>
      <c r="BI75" s="61" t="str">
        <f t="shared" si="60"/>
        <v/>
      </c>
      <c r="BJ75" s="61" t="str">
        <f t="shared" si="50"/>
        <v/>
      </c>
      <c r="BK75" s="61">
        <f t="shared" si="58"/>
        <v>1</v>
      </c>
      <c r="BL75" s="61">
        <f t="shared" si="59"/>
        <v>1</v>
      </c>
      <c r="BM75" s="61">
        <f t="shared" si="53"/>
        <v>1</v>
      </c>
      <c r="BN75" s="61" t="str">
        <f t="shared" si="64"/>
        <v/>
      </c>
      <c r="BO75" s="61" t="str">
        <f t="shared" si="57"/>
        <v/>
      </c>
      <c r="BP75" s="62" t="str">
        <f t="shared" si="55"/>
        <v/>
      </c>
      <c r="BR75" s="9"/>
      <c r="BS75" s="9"/>
      <c r="BT75" s="9"/>
      <c r="BU75" s="9"/>
      <c r="BV75" s="9"/>
      <c r="BW75" s="9"/>
      <c r="BX75" s="9"/>
      <c r="BY75" s="9"/>
      <c r="BZ75" s="9"/>
      <c r="CA75" s="101"/>
      <c r="CB75" s="101"/>
      <c r="CC75" s="9"/>
      <c r="CE75" s="9"/>
      <c r="CF75" s="9"/>
      <c r="CG75" s="9"/>
      <c r="CH75" s="9"/>
      <c r="CI75" s="9"/>
      <c r="CJ75" s="9"/>
      <c r="CK75" s="9"/>
      <c r="CL75" s="9"/>
      <c r="CM75" s="9"/>
      <c r="CN75" s="9"/>
      <c r="CO75" s="9"/>
      <c r="CP75" s="9"/>
    </row>
    <row r="76" spans="2:94" x14ac:dyDescent="0.2">
      <c r="B76" s="51" t="s">
        <v>65</v>
      </c>
      <c r="C76" s="2" t="s">
        <v>90</v>
      </c>
      <c r="D76" s="2" t="s">
        <v>343</v>
      </c>
      <c r="E76" s="3" t="s">
        <v>160</v>
      </c>
      <c r="F76" s="3" t="s">
        <v>83</v>
      </c>
      <c r="G76" s="2" t="s">
        <v>95</v>
      </c>
      <c r="H76" s="3" t="s">
        <v>85</v>
      </c>
      <c r="I76" s="2" t="s">
        <v>88</v>
      </c>
      <c r="J76" s="2" t="s">
        <v>91</v>
      </c>
      <c r="K76" s="3" t="s">
        <v>92</v>
      </c>
      <c r="L76" s="2"/>
      <c r="M76" s="27" t="s">
        <v>891</v>
      </c>
      <c r="N76" s="41" t="s">
        <v>90</v>
      </c>
      <c r="O76" s="42" t="s">
        <v>343</v>
      </c>
      <c r="P76" s="42" t="s">
        <v>160</v>
      </c>
      <c r="Q76" s="42" t="s">
        <v>83</v>
      </c>
      <c r="R76" s="42" t="s">
        <v>95</v>
      </c>
      <c r="S76" s="42" t="s">
        <v>85</v>
      </c>
      <c r="T76" s="68" t="s">
        <v>88</v>
      </c>
      <c r="U76" s="42" t="s">
        <v>91</v>
      </c>
      <c r="V76" s="42" t="s">
        <v>92</v>
      </c>
      <c r="W76" s="43"/>
      <c r="X76" s="94" t="s">
        <v>891</v>
      </c>
      <c r="Y76" s="30" t="s">
        <v>90</v>
      </c>
      <c r="Z76" s="28" t="s">
        <v>343</v>
      </c>
      <c r="AA76" s="28" t="s">
        <v>160</v>
      </c>
      <c r="AB76" s="28" t="s">
        <v>83</v>
      </c>
      <c r="AC76" s="28" t="s">
        <v>95</v>
      </c>
      <c r="AD76" s="28" t="s">
        <v>85</v>
      </c>
      <c r="AE76" s="68" t="s">
        <v>88</v>
      </c>
      <c r="AF76" s="28" t="s">
        <v>91</v>
      </c>
      <c r="AG76" s="28" t="s">
        <v>92</v>
      </c>
      <c r="AH76" s="29"/>
      <c r="AI76" s="32" t="s">
        <v>891</v>
      </c>
      <c r="AJ76" s="57">
        <f t="shared" si="61"/>
        <v>1</v>
      </c>
      <c r="AK76" s="92">
        <f t="shared" si="22"/>
        <v>1</v>
      </c>
      <c r="AL76" s="92">
        <f t="shared" si="23"/>
        <v>1</v>
      </c>
      <c r="AM76" s="92">
        <f t="shared" si="24"/>
        <v>1</v>
      </c>
      <c r="AN76" s="92">
        <f t="shared" si="25"/>
        <v>1</v>
      </c>
      <c r="AO76" s="92">
        <f t="shared" si="26"/>
        <v>1</v>
      </c>
      <c r="AP76" s="92">
        <f t="shared" si="27"/>
        <v>1</v>
      </c>
      <c r="AQ76" s="92">
        <f t="shared" si="28"/>
        <v>1</v>
      </c>
      <c r="AR76" s="92">
        <f t="shared" si="29"/>
        <v>1</v>
      </c>
      <c r="AS76" s="92" t="str">
        <f t="shared" si="30"/>
        <v/>
      </c>
      <c r="AT76" s="97">
        <f t="shared" si="31"/>
        <v>1</v>
      </c>
      <c r="AU76" s="92">
        <f t="shared" si="62"/>
        <v>1</v>
      </c>
      <c r="AV76" s="61">
        <f t="shared" si="32"/>
        <v>1</v>
      </c>
      <c r="AW76" s="61">
        <f t="shared" si="33"/>
        <v>1</v>
      </c>
      <c r="AX76" s="61">
        <f t="shared" si="34"/>
        <v>1</v>
      </c>
      <c r="AY76" s="61">
        <f t="shared" si="35"/>
        <v>1</v>
      </c>
      <c r="AZ76" s="61">
        <f t="shared" si="36"/>
        <v>1</v>
      </c>
      <c r="BA76" s="61">
        <f t="shared" si="37"/>
        <v>1</v>
      </c>
      <c r="BB76" s="61">
        <f t="shared" si="38"/>
        <v>1</v>
      </c>
      <c r="BC76" s="61">
        <f t="shared" si="39"/>
        <v>1</v>
      </c>
      <c r="BD76" s="61" t="str">
        <f t="shared" si="40"/>
        <v/>
      </c>
      <c r="BE76" s="62">
        <f t="shared" si="41"/>
        <v>1</v>
      </c>
      <c r="BF76" s="60">
        <f t="shared" si="54"/>
        <v>1</v>
      </c>
      <c r="BG76" s="61">
        <f t="shared" si="63"/>
        <v>1</v>
      </c>
      <c r="BH76" s="61">
        <f t="shared" si="56"/>
        <v>1</v>
      </c>
      <c r="BI76" s="61">
        <f t="shared" si="60"/>
        <v>1</v>
      </c>
      <c r="BJ76" s="61">
        <f t="shared" si="50"/>
        <v>1</v>
      </c>
      <c r="BK76" s="61">
        <f t="shared" si="58"/>
        <v>1</v>
      </c>
      <c r="BL76" s="61">
        <f t="shared" si="59"/>
        <v>1</v>
      </c>
      <c r="BM76" s="61">
        <f t="shared" si="53"/>
        <v>1</v>
      </c>
      <c r="BN76" s="61">
        <f t="shared" si="64"/>
        <v>1</v>
      </c>
      <c r="BO76" s="61" t="str">
        <f t="shared" si="57"/>
        <v/>
      </c>
      <c r="BP76" s="62">
        <f t="shared" si="55"/>
        <v>1</v>
      </c>
      <c r="BR76" s="9"/>
      <c r="BS76" s="9"/>
      <c r="BT76" s="9"/>
      <c r="BU76" s="9"/>
      <c r="BV76" s="9"/>
      <c r="BW76" s="9"/>
      <c r="BX76" s="9"/>
      <c r="BY76" s="9"/>
      <c r="BZ76" s="9"/>
      <c r="CA76" s="101"/>
      <c r="CB76" s="101"/>
      <c r="CC76" s="9"/>
      <c r="CE76" s="9"/>
      <c r="CF76" s="9"/>
      <c r="CG76" s="9"/>
      <c r="CH76" s="9"/>
      <c r="CI76" s="9"/>
      <c r="CJ76" s="9"/>
      <c r="CK76" s="9"/>
      <c r="CL76" s="9"/>
      <c r="CM76" s="9"/>
      <c r="CN76" s="9"/>
      <c r="CO76" s="9"/>
      <c r="CP76" s="9"/>
    </row>
    <row r="77" spans="2:94" x14ac:dyDescent="0.2">
      <c r="B77" s="45"/>
      <c r="C77" s="2" t="s">
        <v>128</v>
      </c>
      <c r="D77" s="2" t="s">
        <v>344</v>
      </c>
      <c r="E77" s="3" t="s">
        <v>124</v>
      </c>
      <c r="F77" s="3" t="s">
        <v>83</v>
      </c>
      <c r="G77" s="2" t="s">
        <v>97</v>
      </c>
      <c r="H77" s="3" t="s">
        <v>839</v>
      </c>
      <c r="I77" s="2" t="s">
        <v>95</v>
      </c>
      <c r="J77" s="2" t="s">
        <v>90</v>
      </c>
      <c r="K77" s="2"/>
      <c r="L77" s="2"/>
      <c r="M77" s="27"/>
      <c r="N77" s="41" t="s">
        <v>837</v>
      </c>
      <c r="O77" s="42" t="s">
        <v>892</v>
      </c>
      <c r="P77" s="42" t="s">
        <v>845</v>
      </c>
      <c r="Q77" s="42" t="s">
        <v>83</v>
      </c>
      <c r="R77" s="42" t="s">
        <v>97</v>
      </c>
      <c r="S77" s="42" t="s">
        <v>839</v>
      </c>
      <c r="T77" s="42" t="s">
        <v>933</v>
      </c>
      <c r="U77" s="42" t="s">
        <v>90</v>
      </c>
      <c r="V77" s="43"/>
      <c r="W77" s="43"/>
      <c r="X77" s="93"/>
      <c r="Y77" s="30" t="s">
        <v>837</v>
      </c>
      <c r="Z77" s="28" t="s">
        <v>892</v>
      </c>
      <c r="AA77" s="28" t="s">
        <v>845</v>
      </c>
      <c r="AB77" s="28" t="s">
        <v>83</v>
      </c>
      <c r="AC77" s="28" t="s">
        <v>97</v>
      </c>
      <c r="AD77" s="28" t="s">
        <v>839</v>
      </c>
      <c r="AE77" s="42" t="s">
        <v>933</v>
      </c>
      <c r="AF77" s="28" t="s">
        <v>90</v>
      </c>
      <c r="AG77" s="29"/>
      <c r="AH77" s="29"/>
      <c r="AI77" s="31"/>
      <c r="AJ77" s="57">
        <f t="shared" si="61"/>
        <v>1</v>
      </c>
      <c r="AK77" s="92">
        <f t="shared" si="22"/>
        <v>1</v>
      </c>
      <c r="AL77" s="92">
        <f t="shared" si="23"/>
        <v>1</v>
      </c>
      <c r="AM77" s="92">
        <f t="shared" si="24"/>
        <v>1</v>
      </c>
      <c r="AN77" s="92">
        <f t="shared" si="25"/>
        <v>1</v>
      </c>
      <c r="AO77" s="92">
        <f t="shared" si="26"/>
        <v>1</v>
      </c>
      <c r="AP77" s="92">
        <f t="shared" si="27"/>
        <v>1</v>
      </c>
      <c r="AQ77" s="92">
        <f t="shared" si="28"/>
        <v>1</v>
      </c>
      <c r="AR77" s="92" t="str">
        <f t="shared" si="29"/>
        <v/>
      </c>
      <c r="AS77" s="92" t="str">
        <f t="shared" si="30"/>
        <v/>
      </c>
      <c r="AT77" s="97" t="str">
        <f t="shared" si="31"/>
        <v/>
      </c>
      <c r="AU77" s="92">
        <f t="shared" si="62"/>
        <v>1</v>
      </c>
      <c r="AV77" s="61">
        <f t="shared" si="32"/>
        <v>1</v>
      </c>
      <c r="AW77" s="61">
        <f t="shared" si="33"/>
        <v>1</v>
      </c>
      <c r="AX77" s="61">
        <f t="shared" si="34"/>
        <v>1</v>
      </c>
      <c r="AY77" s="61">
        <f t="shared" si="35"/>
        <v>1</v>
      </c>
      <c r="AZ77" s="61">
        <f t="shared" si="36"/>
        <v>1</v>
      </c>
      <c r="BA77" s="61">
        <f t="shared" si="37"/>
        <v>0</v>
      </c>
      <c r="BB77" s="61">
        <f t="shared" si="38"/>
        <v>1</v>
      </c>
      <c r="BC77" s="61" t="str">
        <f t="shared" si="39"/>
        <v/>
      </c>
      <c r="BD77" s="61" t="str">
        <f t="shared" si="40"/>
        <v/>
      </c>
      <c r="BE77" s="62" t="str">
        <f t="shared" si="41"/>
        <v/>
      </c>
      <c r="BF77" s="60">
        <f t="shared" si="54"/>
        <v>1</v>
      </c>
      <c r="BG77" s="61">
        <f t="shared" si="63"/>
        <v>1</v>
      </c>
      <c r="BH77" s="61">
        <f t="shared" si="56"/>
        <v>1</v>
      </c>
      <c r="BI77" s="61">
        <f t="shared" si="60"/>
        <v>1</v>
      </c>
      <c r="BJ77" s="61">
        <f t="shared" si="50"/>
        <v>1</v>
      </c>
      <c r="BK77" s="61">
        <f t="shared" ref="BK77:BK118" si="65">IF(H77="","",IF(LEFT(S77,LEN(H77))=H77,1,0))</f>
        <v>1</v>
      </c>
      <c r="BL77" s="61">
        <v>1</v>
      </c>
      <c r="BM77" s="61">
        <f t="shared" si="53"/>
        <v>1</v>
      </c>
      <c r="BN77" s="61" t="str">
        <f t="shared" si="64"/>
        <v/>
      </c>
      <c r="BO77" s="61" t="str">
        <f t="shared" si="57"/>
        <v/>
      </c>
      <c r="BP77" s="62" t="str">
        <f t="shared" si="55"/>
        <v/>
      </c>
      <c r="BR77" s="9"/>
      <c r="BS77" s="9"/>
      <c r="BT77" s="9"/>
      <c r="BU77" s="9"/>
      <c r="BV77" s="9"/>
      <c r="BW77" s="9"/>
      <c r="BX77" s="9"/>
      <c r="BY77" s="9"/>
      <c r="BZ77" s="9"/>
      <c r="CA77" s="101"/>
      <c r="CB77" s="101"/>
      <c r="CC77" s="9"/>
      <c r="CE77" s="9"/>
      <c r="CF77" s="9"/>
      <c r="CG77" s="9"/>
      <c r="CH77" s="9"/>
      <c r="CI77" s="9"/>
      <c r="CJ77" s="9"/>
      <c r="CK77" s="9"/>
      <c r="CL77" s="9"/>
      <c r="CM77" s="9"/>
      <c r="CN77" s="9"/>
      <c r="CO77" s="9"/>
      <c r="CP77" s="9"/>
    </row>
    <row r="78" spans="2:94" x14ac:dyDescent="0.2">
      <c r="B78" s="51" t="s">
        <v>66</v>
      </c>
      <c r="C78" s="2" t="s">
        <v>244</v>
      </c>
      <c r="D78" s="2" t="s">
        <v>171</v>
      </c>
      <c r="E78" s="3" t="s">
        <v>167</v>
      </c>
      <c r="F78" s="3" t="s">
        <v>89</v>
      </c>
      <c r="G78" s="2" t="s">
        <v>81</v>
      </c>
      <c r="H78" s="3" t="s">
        <v>167</v>
      </c>
      <c r="I78" s="2" t="s">
        <v>249</v>
      </c>
      <c r="J78" s="2" t="s">
        <v>212</v>
      </c>
      <c r="K78" s="3" t="s">
        <v>322</v>
      </c>
      <c r="L78" s="2"/>
      <c r="M78" s="27"/>
      <c r="N78" s="41" t="s">
        <v>244</v>
      </c>
      <c r="O78" s="42" t="s">
        <v>171</v>
      </c>
      <c r="P78" s="42" t="s">
        <v>167</v>
      </c>
      <c r="Q78" s="42" t="s">
        <v>89</v>
      </c>
      <c r="R78" s="42" t="s">
        <v>81</v>
      </c>
      <c r="S78" s="42" t="s">
        <v>167</v>
      </c>
      <c r="T78" s="42" t="s">
        <v>935</v>
      </c>
      <c r="U78" s="42" t="s">
        <v>212</v>
      </c>
      <c r="V78" s="42" t="s">
        <v>322</v>
      </c>
      <c r="W78" s="43"/>
      <c r="X78" s="93"/>
      <c r="Y78" s="30" t="s">
        <v>244</v>
      </c>
      <c r="Z78" s="28" t="s">
        <v>171</v>
      </c>
      <c r="AA78" s="28" t="s">
        <v>167</v>
      </c>
      <c r="AB78" s="28" t="s">
        <v>89</v>
      </c>
      <c r="AC78" s="28" t="s">
        <v>81</v>
      </c>
      <c r="AD78" s="28" t="s">
        <v>167</v>
      </c>
      <c r="AE78" s="42" t="s">
        <v>935</v>
      </c>
      <c r="AF78" s="28" t="s">
        <v>212</v>
      </c>
      <c r="AG78" s="28" t="s">
        <v>322</v>
      </c>
      <c r="AH78" s="29"/>
      <c r="AI78" s="31"/>
      <c r="AJ78" s="57">
        <f t="shared" si="61"/>
        <v>1</v>
      </c>
      <c r="AK78" s="92">
        <f t="shared" si="22"/>
        <v>1</v>
      </c>
      <c r="AL78" s="92">
        <f t="shared" si="23"/>
        <v>1</v>
      </c>
      <c r="AM78" s="92">
        <f t="shared" si="24"/>
        <v>1</v>
      </c>
      <c r="AN78" s="92">
        <f t="shared" si="25"/>
        <v>1</v>
      </c>
      <c r="AO78" s="92">
        <f t="shared" si="26"/>
        <v>1</v>
      </c>
      <c r="AP78" s="92">
        <f t="shared" si="27"/>
        <v>1</v>
      </c>
      <c r="AQ78" s="92">
        <f t="shared" si="28"/>
        <v>1</v>
      </c>
      <c r="AR78" s="92">
        <f t="shared" si="29"/>
        <v>1</v>
      </c>
      <c r="AS78" s="92" t="str">
        <f t="shared" si="30"/>
        <v/>
      </c>
      <c r="AT78" s="97" t="str">
        <f t="shared" si="31"/>
        <v/>
      </c>
      <c r="AU78" s="92">
        <f t="shared" si="62"/>
        <v>1</v>
      </c>
      <c r="AV78" s="61">
        <f t="shared" si="32"/>
        <v>1</v>
      </c>
      <c r="AW78" s="61">
        <f t="shared" si="33"/>
        <v>1</v>
      </c>
      <c r="AX78" s="61">
        <f t="shared" si="34"/>
        <v>1</v>
      </c>
      <c r="AY78" s="61">
        <f t="shared" si="35"/>
        <v>1</v>
      </c>
      <c r="AZ78" s="61">
        <f t="shared" si="36"/>
        <v>1</v>
      </c>
      <c r="BA78" s="61">
        <f t="shared" si="37"/>
        <v>1</v>
      </c>
      <c r="BB78" s="61">
        <f t="shared" si="38"/>
        <v>1</v>
      </c>
      <c r="BC78" s="61">
        <f t="shared" si="39"/>
        <v>1</v>
      </c>
      <c r="BD78" s="61" t="str">
        <f t="shared" si="40"/>
        <v/>
      </c>
      <c r="BE78" s="62" t="str">
        <f t="shared" si="41"/>
        <v/>
      </c>
      <c r="BF78" s="60">
        <f t="shared" si="54"/>
        <v>1</v>
      </c>
      <c r="BG78" s="61">
        <f t="shared" si="63"/>
        <v>1</v>
      </c>
      <c r="BH78" s="61">
        <f t="shared" si="56"/>
        <v>1</v>
      </c>
      <c r="BI78" s="61">
        <f t="shared" si="60"/>
        <v>1</v>
      </c>
      <c r="BJ78" s="61">
        <f t="shared" si="50"/>
        <v>1</v>
      </c>
      <c r="BK78" s="61">
        <f t="shared" si="65"/>
        <v>1</v>
      </c>
      <c r="BL78" s="61">
        <f>IF(I78="","",IF(LEFT(T78,LEN(I78))=I78,1,0))</f>
        <v>1</v>
      </c>
      <c r="BM78" s="61">
        <f t="shared" si="53"/>
        <v>1</v>
      </c>
      <c r="BN78" s="61">
        <f t="shared" si="64"/>
        <v>1</v>
      </c>
      <c r="BO78" s="61" t="str">
        <f t="shared" si="57"/>
        <v/>
      </c>
      <c r="BP78" s="62" t="str">
        <f t="shared" si="55"/>
        <v/>
      </c>
      <c r="BR78" s="9"/>
      <c r="BS78" s="9"/>
      <c r="BT78" s="9"/>
      <c r="BU78" s="9"/>
      <c r="BV78" s="9"/>
      <c r="BW78" s="9"/>
      <c r="BX78" s="9"/>
      <c r="BY78" s="9"/>
      <c r="BZ78" s="9"/>
      <c r="CA78" s="101"/>
      <c r="CB78" s="101"/>
      <c r="CC78" s="9"/>
      <c r="CE78" s="9"/>
      <c r="CF78" s="9"/>
      <c r="CG78" s="9"/>
      <c r="CH78" s="9"/>
      <c r="CI78" s="9"/>
      <c r="CJ78" s="9"/>
      <c r="CK78" s="9"/>
      <c r="CL78" s="9"/>
      <c r="CM78" s="9"/>
      <c r="CN78" s="9"/>
      <c r="CO78" s="9"/>
      <c r="CP78" s="9"/>
    </row>
    <row r="79" spans="2:94" x14ac:dyDescent="0.2">
      <c r="B79" s="45"/>
      <c r="C79" s="2" t="s">
        <v>243</v>
      </c>
      <c r="D79" s="2" t="s">
        <v>245</v>
      </c>
      <c r="E79" s="2" t="s">
        <v>246</v>
      </c>
      <c r="F79" s="3" t="s">
        <v>89</v>
      </c>
      <c r="G79" s="3" t="s">
        <v>173</v>
      </c>
      <c r="H79" s="3" t="s">
        <v>89</v>
      </c>
      <c r="I79" s="2" t="s">
        <v>210</v>
      </c>
      <c r="J79" s="2" t="s">
        <v>207</v>
      </c>
      <c r="K79" s="3" t="s">
        <v>88</v>
      </c>
      <c r="L79" s="2"/>
      <c r="M79" s="27"/>
      <c r="N79" s="41" t="s">
        <v>243</v>
      </c>
      <c r="O79" s="42" t="s">
        <v>245</v>
      </c>
      <c r="P79" s="42" t="s">
        <v>246</v>
      </c>
      <c r="Q79" s="42" t="s">
        <v>89</v>
      </c>
      <c r="R79" s="42" t="s">
        <v>173</v>
      </c>
      <c r="S79" s="42" t="s">
        <v>89</v>
      </c>
      <c r="T79" s="42" t="s">
        <v>985</v>
      </c>
      <c r="U79" s="42" t="s">
        <v>207</v>
      </c>
      <c r="V79" s="42" t="s">
        <v>88</v>
      </c>
      <c r="W79" s="43"/>
      <c r="X79" s="93"/>
      <c r="Y79" s="30" t="s">
        <v>243</v>
      </c>
      <c r="Z79" s="28" t="s">
        <v>245</v>
      </c>
      <c r="AA79" s="28" t="s">
        <v>246</v>
      </c>
      <c r="AB79" s="28" t="s">
        <v>89</v>
      </c>
      <c r="AC79" s="28" t="s">
        <v>173</v>
      </c>
      <c r="AD79" s="28" t="s">
        <v>89</v>
      </c>
      <c r="AE79" s="42" t="s">
        <v>985</v>
      </c>
      <c r="AF79" s="28" t="s">
        <v>207</v>
      </c>
      <c r="AG79" s="28" t="s">
        <v>88</v>
      </c>
      <c r="AH79" s="29"/>
      <c r="AI79" s="31"/>
      <c r="AJ79" s="57">
        <f t="shared" si="61"/>
        <v>1</v>
      </c>
      <c r="AK79" s="92">
        <f t="shared" si="22"/>
        <v>1</v>
      </c>
      <c r="AL79" s="92">
        <f t="shared" si="23"/>
        <v>1</v>
      </c>
      <c r="AM79" s="92">
        <f t="shared" si="24"/>
        <v>1</v>
      </c>
      <c r="AN79" s="92">
        <f t="shared" si="25"/>
        <v>1</v>
      </c>
      <c r="AO79" s="92">
        <f t="shared" si="26"/>
        <v>1</v>
      </c>
      <c r="AP79" s="92">
        <f t="shared" si="27"/>
        <v>1</v>
      </c>
      <c r="AQ79" s="92">
        <f t="shared" si="28"/>
        <v>1</v>
      </c>
      <c r="AR79" s="92">
        <f t="shared" si="29"/>
        <v>1</v>
      </c>
      <c r="AS79" s="92" t="str">
        <f t="shared" si="30"/>
        <v/>
      </c>
      <c r="AT79" s="97" t="str">
        <f t="shared" si="31"/>
        <v/>
      </c>
      <c r="AU79" s="92">
        <f t="shared" si="62"/>
        <v>1</v>
      </c>
      <c r="AV79" s="61">
        <f t="shared" si="32"/>
        <v>1</v>
      </c>
      <c r="AW79" s="61">
        <f t="shared" si="33"/>
        <v>1</v>
      </c>
      <c r="AX79" s="61">
        <f t="shared" si="34"/>
        <v>1</v>
      </c>
      <c r="AY79" s="61">
        <f t="shared" si="35"/>
        <v>1</v>
      </c>
      <c r="AZ79" s="61">
        <f t="shared" si="36"/>
        <v>1</v>
      </c>
      <c r="BA79" s="61">
        <f t="shared" si="37"/>
        <v>1</v>
      </c>
      <c r="BB79" s="61">
        <f t="shared" si="38"/>
        <v>1</v>
      </c>
      <c r="BC79" s="61">
        <f t="shared" si="39"/>
        <v>1</v>
      </c>
      <c r="BD79" s="61" t="str">
        <f t="shared" si="40"/>
        <v/>
      </c>
      <c r="BE79" s="62" t="str">
        <f t="shared" si="41"/>
        <v/>
      </c>
      <c r="BF79" s="60">
        <f t="shared" si="54"/>
        <v>1</v>
      </c>
      <c r="BG79" s="61">
        <f t="shared" si="63"/>
        <v>1</v>
      </c>
      <c r="BH79" s="61">
        <f t="shared" si="56"/>
        <v>1</v>
      </c>
      <c r="BI79" s="61">
        <f t="shared" si="60"/>
        <v>1</v>
      </c>
      <c r="BJ79" s="61">
        <f t="shared" si="50"/>
        <v>1</v>
      </c>
      <c r="BK79" s="61">
        <f t="shared" si="65"/>
        <v>1</v>
      </c>
      <c r="BL79" s="61">
        <f>IF(I79="","",IF(LEFT(T79,LEN(I79))=I79,1,0))</f>
        <v>1</v>
      </c>
      <c r="BM79" s="61">
        <f t="shared" si="53"/>
        <v>1</v>
      </c>
      <c r="BN79" s="61">
        <f t="shared" si="64"/>
        <v>1</v>
      </c>
      <c r="BO79" s="61" t="str">
        <f t="shared" si="57"/>
        <v/>
      </c>
      <c r="BP79" s="62" t="str">
        <f t="shared" si="55"/>
        <v/>
      </c>
      <c r="BR79" s="9"/>
      <c r="BS79" s="9"/>
      <c r="BT79" s="9"/>
      <c r="BU79" s="9"/>
      <c r="BV79" s="9"/>
      <c r="BW79" s="9"/>
      <c r="BX79" s="9"/>
      <c r="BY79" s="9"/>
      <c r="BZ79" s="9"/>
      <c r="CA79" s="101"/>
      <c r="CB79" s="101"/>
      <c r="CC79" s="9"/>
      <c r="CE79" s="9"/>
      <c r="CF79" s="9"/>
      <c r="CG79" s="9"/>
      <c r="CH79" s="9"/>
      <c r="CI79" s="9"/>
      <c r="CJ79" s="9"/>
      <c r="CK79" s="9"/>
      <c r="CL79" s="9"/>
      <c r="CM79" s="9"/>
      <c r="CN79" s="9"/>
      <c r="CO79" s="9"/>
      <c r="CP79" s="9"/>
    </row>
    <row r="80" spans="2:94" x14ac:dyDescent="0.2">
      <c r="B80" s="51" t="s">
        <v>67</v>
      </c>
      <c r="C80" s="3" t="s">
        <v>105</v>
      </c>
      <c r="D80" s="3" t="s">
        <v>131</v>
      </c>
      <c r="E80" s="3" t="s">
        <v>131</v>
      </c>
      <c r="F80" s="3" t="s">
        <v>89</v>
      </c>
      <c r="G80" s="2" t="s">
        <v>856</v>
      </c>
      <c r="H80" s="3" t="s">
        <v>932</v>
      </c>
      <c r="I80" s="2" t="s">
        <v>100</v>
      </c>
      <c r="J80" s="3" t="s">
        <v>87</v>
      </c>
      <c r="K80" s="3" t="s">
        <v>92</v>
      </c>
      <c r="L80" s="3" t="s">
        <v>85</v>
      </c>
      <c r="M80" s="27"/>
      <c r="N80" s="41" t="s">
        <v>100</v>
      </c>
      <c r="O80" s="42" t="s">
        <v>256</v>
      </c>
      <c r="P80" s="42" t="s">
        <v>256</v>
      </c>
      <c r="Q80" s="42" t="s">
        <v>89</v>
      </c>
      <c r="R80" s="42" t="s">
        <v>856</v>
      </c>
      <c r="S80" s="42" t="s">
        <v>893</v>
      </c>
      <c r="T80" s="42" t="s">
        <v>92</v>
      </c>
      <c r="U80" s="42" t="s">
        <v>87</v>
      </c>
      <c r="V80" s="42" t="s">
        <v>92</v>
      </c>
      <c r="W80" s="42" t="s">
        <v>85</v>
      </c>
      <c r="X80" s="93"/>
      <c r="Y80" s="30" t="s">
        <v>100</v>
      </c>
      <c r="Z80" s="28" t="s">
        <v>256</v>
      </c>
      <c r="AA80" s="28" t="s">
        <v>256</v>
      </c>
      <c r="AB80" s="28" t="s">
        <v>89</v>
      </c>
      <c r="AC80" s="28" t="s">
        <v>856</v>
      </c>
      <c r="AD80" s="28" t="s">
        <v>893</v>
      </c>
      <c r="AE80" s="28" t="s">
        <v>92</v>
      </c>
      <c r="AF80" s="42" t="s">
        <v>87</v>
      </c>
      <c r="AG80" s="28" t="s">
        <v>92</v>
      </c>
      <c r="AH80" s="28" t="s">
        <v>85</v>
      </c>
      <c r="AI80" s="31"/>
      <c r="AJ80" s="57">
        <f t="shared" si="61"/>
        <v>1</v>
      </c>
      <c r="AK80" s="92">
        <f t="shared" si="22"/>
        <v>1</v>
      </c>
      <c r="AL80" s="92">
        <f t="shared" si="23"/>
        <v>1</v>
      </c>
      <c r="AM80" s="92">
        <f t="shared" si="24"/>
        <v>1</v>
      </c>
      <c r="AN80" s="92">
        <f t="shared" si="25"/>
        <v>1</v>
      </c>
      <c r="AO80" s="92">
        <f t="shared" si="26"/>
        <v>1</v>
      </c>
      <c r="AP80" s="92">
        <f t="shared" si="27"/>
        <v>1</v>
      </c>
      <c r="AQ80" s="92">
        <f t="shared" si="28"/>
        <v>1</v>
      </c>
      <c r="AR80" s="92">
        <f t="shared" si="29"/>
        <v>1</v>
      </c>
      <c r="AS80" s="92">
        <f t="shared" si="30"/>
        <v>1</v>
      </c>
      <c r="AT80" s="97" t="str">
        <f t="shared" si="31"/>
        <v/>
      </c>
      <c r="AU80" s="92">
        <f t="shared" si="62"/>
        <v>1</v>
      </c>
      <c r="AV80" s="61">
        <f t="shared" si="32"/>
        <v>1</v>
      </c>
      <c r="AW80" s="61">
        <f t="shared" si="33"/>
        <v>1</v>
      </c>
      <c r="AX80" s="61">
        <f t="shared" si="34"/>
        <v>1</v>
      </c>
      <c r="AY80" s="61">
        <f t="shared" si="35"/>
        <v>1</v>
      </c>
      <c r="AZ80" s="61">
        <f t="shared" si="36"/>
        <v>1</v>
      </c>
      <c r="BA80" s="61">
        <f t="shared" si="37"/>
        <v>0</v>
      </c>
      <c r="BB80" s="61">
        <f t="shared" si="38"/>
        <v>1</v>
      </c>
      <c r="BC80" s="61">
        <f t="shared" si="39"/>
        <v>1</v>
      </c>
      <c r="BD80" s="61">
        <f t="shared" si="40"/>
        <v>1</v>
      </c>
      <c r="BE80" s="62" t="str">
        <f t="shared" si="41"/>
        <v/>
      </c>
      <c r="BF80" s="60">
        <f t="shared" si="54"/>
        <v>1</v>
      </c>
      <c r="BG80" s="61">
        <f t="shared" si="63"/>
        <v>1</v>
      </c>
      <c r="BH80" s="61">
        <f t="shared" si="56"/>
        <v>1</v>
      </c>
      <c r="BI80" s="61">
        <f t="shared" si="60"/>
        <v>1</v>
      </c>
      <c r="BJ80" s="61">
        <f t="shared" si="50"/>
        <v>1</v>
      </c>
      <c r="BK80" s="61">
        <f t="shared" si="65"/>
        <v>1</v>
      </c>
      <c r="BL80" s="61">
        <v>1</v>
      </c>
      <c r="BM80" s="61">
        <f t="shared" si="53"/>
        <v>1</v>
      </c>
      <c r="BN80" s="61">
        <f t="shared" si="64"/>
        <v>1</v>
      </c>
      <c r="BO80" s="61">
        <f t="shared" si="57"/>
        <v>1</v>
      </c>
      <c r="BP80" s="62" t="str">
        <f t="shared" si="55"/>
        <v/>
      </c>
      <c r="BR80" s="9"/>
      <c r="BS80" s="9"/>
      <c r="BT80" s="9"/>
      <c r="BU80" s="9"/>
      <c r="BV80" s="9"/>
      <c r="BW80" s="9"/>
      <c r="BX80" s="9"/>
      <c r="BY80" s="9"/>
      <c r="BZ80" s="9"/>
      <c r="CA80" s="101"/>
      <c r="CB80" s="101"/>
      <c r="CC80" s="9"/>
      <c r="CE80" s="9"/>
      <c r="CF80" s="9"/>
      <c r="CG80" s="9"/>
      <c r="CH80" s="9"/>
      <c r="CI80" s="9"/>
      <c r="CJ80" s="9"/>
      <c r="CK80" s="9"/>
      <c r="CL80" s="9"/>
      <c r="CM80" s="9"/>
      <c r="CN80" s="9"/>
      <c r="CO80" s="9"/>
      <c r="CP80" s="9"/>
    </row>
    <row r="81" spans="2:94" x14ac:dyDescent="0.2">
      <c r="B81" s="45"/>
      <c r="C81" s="2" t="s">
        <v>345</v>
      </c>
      <c r="D81" s="2" t="s">
        <v>346</v>
      </c>
      <c r="E81" s="3" t="s">
        <v>178</v>
      </c>
      <c r="F81" s="3" t="s">
        <v>100</v>
      </c>
      <c r="G81" s="2" t="s">
        <v>896</v>
      </c>
      <c r="H81" s="3" t="s">
        <v>273</v>
      </c>
      <c r="I81" s="2" t="s">
        <v>95</v>
      </c>
      <c r="J81" s="3" t="s">
        <v>98</v>
      </c>
      <c r="K81" s="2"/>
      <c r="L81" s="2"/>
      <c r="M81" s="27"/>
      <c r="N81" s="41" t="s">
        <v>894</v>
      </c>
      <c r="O81" s="42" t="s">
        <v>895</v>
      </c>
      <c r="P81" s="42" t="s">
        <v>225</v>
      </c>
      <c r="Q81" s="42" t="s">
        <v>100</v>
      </c>
      <c r="R81" s="42" t="s">
        <v>896</v>
      </c>
      <c r="S81" s="42" t="s">
        <v>273</v>
      </c>
      <c r="T81" s="42" t="s">
        <v>95</v>
      </c>
      <c r="U81" s="42" t="s">
        <v>98</v>
      </c>
      <c r="V81" s="43"/>
      <c r="W81" s="43"/>
      <c r="X81" s="93"/>
      <c r="Y81" s="30" t="s">
        <v>894</v>
      </c>
      <c r="Z81" s="28" t="s">
        <v>895</v>
      </c>
      <c r="AA81" s="28" t="s">
        <v>225</v>
      </c>
      <c r="AB81" s="28" t="s">
        <v>100</v>
      </c>
      <c r="AC81" s="28" t="s">
        <v>896</v>
      </c>
      <c r="AD81" s="28" t="s">
        <v>273</v>
      </c>
      <c r="AE81" s="28" t="s">
        <v>95</v>
      </c>
      <c r="AF81" s="28" t="s">
        <v>98</v>
      </c>
      <c r="AG81" s="29"/>
      <c r="AH81" s="29"/>
      <c r="AI81" s="31"/>
      <c r="AJ81" s="57">
        <f t="shared" si="61"/>
        <v>1</v>
      </c>
      <c r="AK81" s="92">
        <f t="shared" si="22"/>
        <v>1</v>
      </c>
      <c r="AL81" s="92">
        <f t="shared" si="23"/>
        <v>1</v>
      </c>
      <c r="AM81" s="92">
        <f t="shared" si="24"/>
        <v>1</v>
      </c>
      <c r="AN81" s="92">
        <f t="shared" si="25"/>
        <v>1</v>
      </c>
      <c r="AO81" s="92">
        <f t="shared" si="26"/>
        <v>1</v>
      </c>
      <c r="AP81" s="92">
        <f t="shared" si="27"/>
        <v>1</v>
      </c>
      <c r="AQ81" s="92">
        <f t="shared" si="28"/>
        <v>1</v>
      </c>
      <c r="AR81" s="92" t="str">
        <f t="shared" si="29"/>
        <v/>
      </c>
      <c r="AS81" s="92" t="str">
        <f t="shared" si="30"/>
        <v/>
      </c>
      <c r="AT81" s="97" t="str">
        <f t="shared" si="31"/>
        <v/>
      </c>
      <c r="AU81" s="92">
        <f t="shared" si="62"/>
        <v>1</v>
      </c>
      <c r="AV81" s="61">
        <f t="shared" si="32"/>
        <v>1</v>
      </c>
      <c r="AW81" s="61">
        <f t="shared" si="33"/>
        <v>1</v>
      </c>
      <c r="AX81" s="61">
        <f t="shared" si="34"/>
        <v>1</v>
      </c>
      <c r="AY81" s="61">
        <f t="shared" si="35"/>
        <v>1</v>
      </c>
      <c r="AZ81" s="61">
        <f t="shared" si="36"/>
        <v>1</v>
      </c>
      <c r="BA81" s="61">
        <f t="shared" si="37"/>
        <v>1</v>
      </c>
      <c r="BB81" s="61">
        <f t="shared" si="38"/>
        <v>1</v>
      </c>
      <c r="BC81" s="61" t="str">
        <f t="shared" si="39"/>
        <v/>
      </c>
      <c r="BD81" s="61" t="str">
        <f t="shared" si="40"/>
        <v/>
      </c>
      <c r="BE81" s="62" t="str">
        <f t="shared" si="41"/>
        <v/>
      </c>
      <c r="BF81" s="60">
        <f t="shared" si="54"/>
        <v>1</v>
      </c>
      <c r="BG81" s="61">
        <f t="shared" si="63"/>
        <v>1</v>
      </c>
      <c r="BH81" s="61">
        <f t="shared" si="56"/>
        <v>1</v>
      </c>
      <c r="BI81" s="61">
        <f t="shared" si="60"/>
        <v>1</v>
      </c>
      <c r="BJ81" s="61">
        <f t="shared" si="50"/>
        <v>1</v>
      </c>
      <c r="BK81" s="61">
        <f t="shared" si="65"/>
        <v>1</v>
      </c>
      <c r="BL81" s="61">
        <f t="shared" ref="BL81:BL88" si="66">IF(I81="","",IF(LEFT(T81,LEN(I81))=I81,1,0))</f>
        <v>1</v>
      </c>
      <c r="BM81" s="61">
        <f t="shared" si="53"/>
        <v>1</v>
      </c>
      <c r="BN81" s="61" t="str">
        <f t="shared" si="64"/>
        <v/>
      </c>
      <c r="BO81" s="61" t="str">
        <f t="shared" si="57"/>
        <v/>
      </c>
      <c r="BP81" s="62" t="str">
        <f t="shared" si="55"/>
        <v/>
      </c>
      <c r="BR81" s="10"/>
      <c r="BS81" s="10"/>
      <c r="BT81" s="10"/>
      <c r="BU81" s="10"/>
      <c r="BV81" s="10"/>
      <c r="BW81" s="10"/>
      <c r="BX81" s="10"/>
      <c r="BY81" s="10"/>
      <c r="BZ81" s="10"/>
      <c r="CA81" s="101"/>
      <c r="CB81" s="101"/>
      <c r="CC81" s="10"/>
      <c r="CE81" s="10"/>
      <c r="CF81" s="10"/>
      <c r="CG81" s="10"/>
      <c r="CH81" s="10"/>
      <c r="CI81" s="10"/>
      <c r="CJ81" s="10"/>
      <c r="CK81" s="10"/>
      <c r="CL81" s="10"/>
      <c r="CM81" s="10"/>
      <c r="CN81" s="10"/>
      <c r="CO81" s="10"/>
      <c r="CP81" s="10"/>
    </row>
    <row r="82" spans="2:94" x14ac:dyDescent="0.2">
      <c r="B82" s="51" t="s">
        <v>68</v>
      </c>
      <c r="C82" s="2" t="s">
        <v>88</v>
      </c>
      <c r="D82" s="2" t="s">
        <v>256</v>
      </c>
      <c r="E82" s="2" t="s">
        <v>256</v>
      </c>
      <c r="F82" s="2" t="s">
        <v>89</v>
      </c>
      <c r="G82" s="2" t="s">
        <v>81</v>
      </c>
      <c r="H82" s="3" t="s">
        <v>167</v>
      </c>
      <c r="I82" s="2" t="s">
        <v>252</v>
      </c>
      <c r="J82" s="52" t="s">
        <v>240</v>
      </c>
      <c r="K82" s="2"/>
      <c r="L82" s="2"/>
      <c r="M82" s="53" t="s">
        <v>85</v>
      </c>
      <c r="N82" s="41" t="s">
        <v>88</v>
      </c>
      <c r="O82" s="42" t="s">
        <v>256</v>
      </c>
      <c r="P82" s="42" t="s">
        <v>256</v>
      </c>
      <c r="Q82" s="42" t="s">
        <v>89</v>
      </c>
      <c r="R82" s="42" t="s">
        <v>81</v>
      </c>
      <c r="S82" s="42" t="s">
        <v>167</v>
      </c>
      <c r="T82" s="42" t="s">
        <v>252</v>
      </c>
      <c r="U82" s="42" t="s">
        <v>240</v>
      </c>
      <c r="V82" s="43"/>
      <c r="W82" s="43"/>
      <c r="X82" s="94" t="s">
        <v>85</v>
      </c>
      <c r="Y82" s="30" t="s">
        <v>88</v>
      </c>
      <c r="Z82" s="28" t="s">
        <v>256</v>
      </c>
      <c r="AA82" s="28" t="s">
        <v>256</v>
      </c>
      <c r="AB82" s="28" t="s">
        <v>89</v>
      </c>
      <c r="AC82" s="28" t="s">
        <v>81</v>
      </c>
      <c r="AD82" s="28" t="s">
        <v>167</v>
      </c>
      <c r="AE82" s="28" t="s">
        <v>252</v>
      </c>
      <c r="AF82" s="28" t="s">
        <v>240</v>
      </c>
      <c r="AG82" s="29"/>
      <c r="AH82" s="29"/>
      <c r="AI82" s="32" t="s">
        <v>85</v>
      </c>
      <c r="AJ82" s="57">
        <f t="shared" si="61"/>
        <v>1</v>
      </c>
      <c r="AK82" s="92">
        <f t="shared" si="22"/>
        <v>1</v>
      </c>
      <c r="AL82" s="92">
        <f t="shared" si="23"/>
        <v>1</v>
      </c>
      <c r="AM82" s="92">
        <f t="shared" si="24"/>
        <v>1</v>
      </c>
      <c r="AN82" s="92">
        <f t="shared" si="25"/>
        <v>1</v>
      </c>
      <c r="AO82" s="92">
        <f t="shared" si="26"/>
        <v>1</v>
      </c>
      <c r="AP82" s="92">
        <f t="shared" si="27"/>
        <v>1</v>
      </c>
      <c r="AQ82" s="92">
        <f t="shared" si="28"/>
        <v>1</v>
      </c>
      <c r="AR82" s="92" t="str">
        <f t="shared" si="29"/>
        <v/>
      </c>
      <c r="AS82" s="92" t="str">
        <f t="shared" si="30"/>
        <v/>
      </c>
      <c r="AT82" s="97">
        <f t="shared" si="31"/>
        <v>1</v>
      </c>
      <c r="AU82" s="92">
        <f t="shared" si="62"/>
        <v>1</v>
      </c>
      <c r="AV82" s="61">
        <f t="shared" si="32"/>
        <v>1</v>
      </c>
      <c r="AW82" s="61">
        <f t="shared" si="33"/>
        <v>1</v>
      </c>
      <c r="AX82" s="61">
        <f t="shared" si="34"/>
        <v>1</v>
      </c>
      <c r="AY82" s="61">
        <f t="shared" si="35"/>
        <v>1</v>
      </c>
      <c r="AZ82" s="61">
        <f t="shared" si="36"/>
        <v>1</v>
      </c>
      <c r="BA82" s="61">
        <f t="shared" si="37"/>
        <v>1</v>
      </c>
      <c r="BB82" s="61">
        <f t="shared" si="38"/>
        <v>1</v>
      </c>
      <c r="BC82" s="61" t="str">
        <f t="shared" si="39"/>
        <v/>
      </c>
      <c r="BD82" s="61" t="str">
        <f t="shared" si="40"/>
        <v/>
      </c>
      <c r="BE82" s="62">
        <f t="shared" si="41"/>
        <v>1</v>
      </c>
      <c r="BF82" s="60">
        <f t="shared" si="54"/>
        <v>1</v>
      </c>
      <c r="BG82" s="61">
        <f t="shared" si="63"/>
        <v>1</v>
      </c>
      <c r="BH82" s="61">
        <f t="shared" si="56"/>
        <v>1</v>
      </c>
      <c r="BI82" s="61">
        <f t="shared" si="60"/>
        <v>1</v>
      </c>
      <c r="BJ82" s="61">
        <f t="shared" si="50"/>
        <v>1</v>
      </c>
      <c r="BK82" s="61">
        <f t="shared" si="65"/>
        <v>1</v>
      </c>
      <c r="BL82" s="61">
        <f t="shared" si="66"/>
        <v>1</v>
      </c>
      <c r="BM82" s="61">
        <f t="shared" si="53"/>
        <v>1</v>
      </c>
      <c r="BN82" s="61" t="str">
        <f t="shared" si="64"/>
        <v/>
      </c>
      <c r="BO82" s="61" t="str">
        <f t="shared" si="57"/>
        <v/>
      </c>
      <c r="BP82" s="62">
        <f t="shared" si="55"/>
        <v>1</v>
      </c>
      <c r="BR82" s="48"/>
      <c r="BS82" s="48"/>
      <c r="BT82" s="48"/>
      <c r="BU82" s="15"/>
      <c r="BV82" s="15"/>
      <c r="BW82" s="15"/>
      <c r="BX82" s="15"/>
      <c r="BY82" s="15"/>
      <c r="BZ82" s="15"/>
      <c r="CA82" s="101"/>
      <c r="CB82" s="101"/>
      <c r="CC82" s="15"/>
      <c r="CE82" s="15"/>
      <c r="CF82" s="15"/>
      <c r="CG82" s="15"/>
      <c r="CH82" s="15"/>
      <c r="CI82" s="15"/>
      <c r="CJ82" s="15"/>
      <c r="CK82" s="15"/>
      <c r="CL82" s="15"/>
      <c r="CM82" s="15"/>
      <c r="CN82" s="15"/>
      <c r="CO82" s="15"/>
      <c r="CP82" s="15"/>
    </row>
    <row r="83" spans="2:94" x14ac:dyDescent="0.2">
      <c r="B83" s="45"/>
      <c r="C83" s="2" t="s">
        <v>88</v>
      </c>
      <c r="D83" s="2" t="s">
        <v>256</v>
      </c>
      <c r="E83" s="2" t="s">
        <v>256</v>
      </c>
      <c r="F83" s="2" t="s">
        <v>89</v>
      </c>
      <c r="G83" s="2" t="s">
        <v>81</v>
      </c>
      <c r="H83" s="2" t="s">
        <v>167</v>
      </c>
      <c r="I83" s="2" t="s">
        <v>252</v>
      </c>
      <c r="J83" s="2" t="s">
        <v>240</v>
      </c>
      <c r="K83" s="2"/>
      <c r="L83" s="2"/>
      <c r="M83" s="27"/>
      <c r="N83" s="41" t="s">
        <v>88</v>
      </c>
      <c r="O83" s="42" t="s">
        <v>256</v>
      </c>
      <c r="P83" s="42" t="s">
        <v>256</v>
      </c>
      <c r="Q83" s="42" t="s">
        <v>89</v>
      </c>
      <c r="R83" s="42" t="s">
        <v>81</v>
      </c>
      <c r="S83" s="42" t="s">
        <v>167</v>
      </c>
      <c r="T83" s="42" t="s">
        <v>252</v>
      </c>
      <c r="U83" s="42" t="s">
        <v>240</v>
      </c>
      <c r="V83" s="43"/>
      <c r="W83" s="43"/>
      <c r="X83" s="94" t="s">
        <v>85</v>
      </c>
      <c r="Y83" s="30" t="s">
        <v>88</v>
      </c>
      <c r="Z83" s="28" t="s">
        <v>256</v>
      </c>
      <c r="AA83" s="28" t="s">
        <v>256</v>
      </c>
      <c r="AB83" s="28" t="s">
        <v>89</v>
      </c>
      <c r="AC83" s="28" t="s">
        <v>81</v>
      </c>
      <c r="AD83" s="28" t="s">
        <v>167</v>
      </c>
      <c r="AE83" s="28" t="s">
        <v>252</v>
      </c>
      <c r="AF83" s="28" t="s">
        <v>240</v>
      </c>
      <c r="AG83" s="29"/>
      <c r="AH83" s="29"/>
      <c r="AI83" s="32" t="s">
        <v>85</v>
      </c>
      <c r="AJ83" s="57">
        <f t="shared" si="61"/>
        <v>1</v>
      </c>
      <c r="AK83" s="92">
        <f t="shared" si="22"/>
        <v>1</v>
      </c>
      <c r="AL83" s="92">
        <f t="shared" si="23"/>
        <v>1</v>
      </c>
      <c r="AM83" s="92">
        <f t="shared" si="24"/>
        <v>1</v>
      </c>
      <c r="AN83" s="92">
        <f t="shared" si="25"/>
        <v>1</v>
      </c>
      <c r="AO83" s="92">
        <f t="shared" si="26"/>
        <v>1</v>
      </c>
      <c r="AP83" s="92">
        <f t="shared" si="27"/>
        <v>1</v>
      </c>
      <c r="AQ83" s="92">
        <f t="shared" si="28"/>
        <v>1</v>
      </c>
      <c r="AR83" s="92" t="str">
        <f t="shared" si="29"/>
        <v/>
      </c>
      <c r="AS83" s="92" t="str">
        <f t="shared" si="30"/>
        <v/>
      </c>
      <c r="AT83" s="97">
        <f t="shared" si="31"/>
        <v>1</v>
      </c>
      <c r="AU83" s="92">
        <f t="shared" si="62"/>
        <v>1</v>
      </c>
      <c r="AV83" s="61">
        <f t="shared" si="32"/>
        <v>1</v>
      </c>
      <c r="AW83" s="61">
        <f t="shared" si="33"/>
        <v>1</v>
      </c>
      <c r="AX83" s="61">
        <f t="shared" si="34"/>
        <v>1</v>
      </c>
      <c r="AY83" s="61">
        <f t="shared" si="35"/>
        <v>1</v>
      </c>
      <c r="AZ83" s="61">
        <f t="shared" si="36"/>
        <v>1</v>
      </c>
      <c r="BA83" s="61">
        <f t="shared" si="37"/>
        <v>1</v>
      </c>
      <c r="BB83" s="61">
        <f t="shared" si="38"/>
        <v>1</v>
      </c>
      <c r="BC83" s="61" t="str">
        <f t="shared" si="39"/>
        <v/>
      </c>
      <c r="BD83" s="61" t="str">
        <f t="shared" si="40"/>
        <v/>
      </c>
      <c r="BE83" s="62" t="str">
        <f t="shared" si="41"/>
        <v/>
      </c>
      <c r="BF83" s="60">
        <f t="shared" si="54"/>
        <v>1</v>
      </c>
      <c r="BG83" s="61">
        <f t="shared" si="63"/>
        <v>1</v>
      </c>
      <c r="BH83" s="61">
        <f t="shared" si="56"/>
        <v>1</v>
      </c>
      <c r="BI83" s="61">
        <f t="shared" si="60"/>
        <v>1</v>
      </c>
      <c r="BJ83" s="61">
        <f t="shared" si="50"/>
        <v>1</v>
      </c>
      <c r="BK83" s="61">
        <f t="shared" si="65"/>
        <v>1</v>
      </c>
      <c r="BL83" s="61">
        <f t="shared" si="66"/>
        <v>1</v>
      </c>
      <c r="BM83" s="61">
        <f t="shared" si="53"/>
        <v>1</v>
      </c>
      <c r="BN83" s="61" t="str">
        <f t="shared" si="64"/>
        <v/>
      </c>
      <c r="BO83" s="61" t="str">
        <f t="shared" si="57"/>
        <v/>
      </c>
      <c r="BP83" s="62" t="str">
        <f t="shared" si="55"/>
        <v/>
      </c>
      <c r="BR83" s="9"/>
      <c r="BS83" s="9"/>
      <c r="BT83" s="9"/>
      <c r="BU83" s="9"/>
      <c r="BV83" s="9"/>
      <c r="BW83" s="9"/>
      <c r="BX83" s="9"/>
      <c r="BY83" s="9"/>
      <c r="BZ83" s="9"/>
      <c r="CA83" s="101"/>
      <c r="CB83" s="101"/>
      <c r="CC83" s="9"/>
      <c r="CE83" s="9"/>
      <c r="CF83" s="9"/>
      <c r="CG83" s="9"/>
      <c r="CH83" s="9"/>
      <c r="CI83" s="9"/>
      <c r="CJ83" s="9"/>
      <c r="CK83" s="9"/>
      <c r="CL83" s="9"/>
      <c r="CM83" s="9"/>
      <c r="CN83" s="9"/>
      <c r="CO83" s="9"/>
      <c r="CP83" s="9"/>
    </row>
    <row r="84" spans="2:94" x14ac:dyDescent="0.2">
      <c r="B84" s="51" t="s">
        <v>69</v>
      </c>
      <c r="C84" s="2" t="s">
        <v>264</v>
      </c>
      <c r="D84" s="2" t="s">
        <v>262</v>
      </c>
      <c r="E84" s="3" t="s">
        <v>160</v>
      </c>
      <c r="F84" s="2" t="s">
        <v>100</v>
      </c>
      <c r="G84" s="2" t="s">
        <v>257</v>
      </c>
      <c r="H84" s="2" t="s">
        <v>88</v>
      </c>
      <c r="I84" s="2" t="s">
        <v>80</v>
      </c>
      <c r="J84" s="3" t="s">
        <v>260</v>
      </c>
      <c r="K84" s="2"/>
      <c r="L84" s="3" t="s">
        <v>89</v>
      </c>
      <c r="M84" s="27"/>
      <c r="N84" s="41" t="s">
        <v>264</v>
      </c>
      <c r="O84" s="42" t="s">
        <v>262</v>
      </c>
      <c r="P84" s="42" t="s">
        <v>160</v>
      </c>
      <c r="Q84" s="42" t="s">
        <v>100</v>
      </c>
      <c r="R84" s="42" t="s">
        <v>257</v>
      </c>
      <c r="S84" s="42" t="s">
        <v>88</v>
      </c>
      <c r="T84" s="42" t="s">
        <v>80</v>
      </c>
      <c r="U84" s="42" t="s">
        <v>260</v>
      </c>
      <c r="V84" s="43"/>
      <c r="W84" s="42" t="s">
        <v>89</v>
      </c>
      <c r="X84" s="93"/>
      <c r="Y84" s="30" t="s">
        <v>264</v>
      </c>
      <c r="Z84" s="28" t="s">
        <v>262</v>
      </c>
      <c r="AA84" s="28" t="s">
        <v>160</v>
      </c>
      <c r="AB84" s="28" t="s">
        <v>100</v>
      </c>
      <c r="AC84" s="28" t="s">
        <v>257</v>
      </c>
      <c r="AD84" s="28" t="s">
        <v>88</v>
      </c>
      <c r="AE84" s="28" t="s">
        <v>80</v>
      </c>
      <c r="AF84" s="28" t="s">
        <v>260</v>
      </c>
      <c r="AG84" s="29"/>
      <c r="AH84" s="28" t="s">
        <v>89</v>
      </c>
      <c r="AI84" s="31"/>
      <c r="AJ84" s="57">
        <f t="shared" si="61"/>
        <v>1</v>
      </c>
      <c r="AK84" s="92">
        <f t="shared" si="22"/>
        <v>1</v>
      </c>
      <c r="AL84" s="92">
        <f t="shared" si="23"/>
        <v>1</v>
      </c>
      <c r="AM84" s="92">
        <f t="shared" si="24"/>
        <v>1</v>
      </c>
      <c r="AN84" s="92">
        <f t="shared" si="25"/>
        <v>1</v>
      </c>
      <c r="AO84" s="92">
        <f t="shared" si="26"/>
        <v>1</v>
      </c>
      <c r="AP84" s="92">
        <f t="shared" si="27"/>
        <v>1</v>
      </c>
      <c r="AQ84" s="92">
        <f t="shared" si="28"/>
        <v>1</v>
      </c>
      <c r="AR84" s="92" t="str">
        <f t="shared" si="29"/>
        <v/>
      </c>
      <c r="AS84" s="92">
        <f t="shared" si="30"/>
        <v>1</v>
      </c>
      <c r="AT84" s="97" t="str">
        <f t="shared" si="31"/>
        <v/>
      </c>
      <c r="AU84" s="92">
        <f t="shared" si="62"/>
        <v>1</v>
      </c>
      <c r="AV84" s="61">
        <f t="shared" si="32"/>
        <v>1</v>
      </c>
      <c r="AW84" s="61">
        <f t="shared" si="33"/>
        <v>1</v>
      </c>
      <c r="AX84" s="61">
        <f t="shared" si="34"/>
        <v>1</v>
      </c>
      <c r="AY84" s="61">
        <f t="shared" si="35"/>
        <v>1</v>
      </c>
      <c r="AZ84" s="61">
        <f t="shared" si="36"/>
        <v>1</v>
      </c>
      <c r="BA84" s="61">
        <f t="shared" si="37"/>
        <v>1</v>
      </c>
      <c r="BB84" s="61">
        <f t="shared" si="38"/>
        <v>1</v>
      </c>
      <c r="BC84" s="61" t="str">
        <f t="shared" si="39"/>
        <v/>
      </c>
      <c r="BD84" s="61">
        <f t="shared" si="40"/>
        <v>1</v>
      </c>
      <c r="BE84" s="62" t="str">
        <f t="shared" si="41"/>
        <v/>
      </c>
      <c r="BF84" s="60">
        <f t="shared" si="54"/>
        <v>1</v>
      </c>
      <c r="BG84" s="61">
        <f t="shared" si="63"/>
        <v>1</v>
      </c>
      <c r="BH84" s="61">
        <f t="shared" si="56"/>
        <v>1</v>
      </c>
      <c r="BI84" s="61">
        <f t="shared" si="60"/>
        <v>1</v>
      </c>
      <c r="BJ84" s="61">
        <f t="shared" ref="BJ84:BJ100" si="67">IF(G84="","",IF(LEFT(R84,LEN(G84))=G84,1,0))</f>
        <v>1</v>
      </c>
      <c r="BK84" s="61">
        <f t="shared" si="65"/>
        <v>1</v>
      </c>
      <c r="BL84" s="61">
        <f t="shared" si="66"/>
        <v>1</v>
      </c>
      <c r="BM84" s="61">
        <f t="shared" si="53"/>
        <v>1</v>
      </c>
      <c r="BN84" s="61" t="str">
        <f t="shared" si="64"/>
        <v/>
      </c>
      <c r="BO84" s="61">
        <f t="shared" si="57"/>
        <v>1</v>
      </c>
      <c r="BP84" s="62" t="str">
        <f t="shared" si="55"/>
        <v/>
      </c>
      <c r="BR84" s="9"/>
      <c r="BS84" s="9"/>
      <c r="BT84" s="9"/>
      <c r="BU84" s="9"/>
      <c r="BV84" s="9"/>
      <c r="BZ84" s="9"/>
      <c r="CC84" s="9"/>
      <c r="CE84" s="9"/>
      <c r="CF84" s="9"/>
      <c r="CG84" s="9"/>
      <c r="CH84" s="9"/>
      <c r="CI84" s="9"/>
      <c r="CJ84" s="9"/>
      <c r="CK84" s="9"/>
      <c r="CL84" s="9"/>
      <c r="CM84" s="9"/>
      <c r="CN84" s="9"/>
      <c r="CO84" s="9"/>
      <c r="CP84" s="9"/>
    </row>
    <row r="85" spans="2:94" x14ac:dyDescent="0.2">
      <c r="B85" s="45"/>
      <c r="C85" s="3" t="s">
        <v>141</v>
      </c>
      <c r="D85" s="2" t="s">
        <v>263</v>
      </c>
      <c r="E85" s="3" t="s">
        <v>81</v>
      </c>
      <c r="F85" s="2" t="s">
        <v>100</v>
      </c>
      <c r="G85" s="2" t="s">
        <v>257</v>
      </c>
      <c r="H85" s="2" t="s">
        <v>145</v>
      </c>
      <c r="I85" s="2" t="s">
        <v>348</v>
      </c>
      <c r="J85" s="3" t="s">
        <v>98</v>
      </c>
      <c r="K85" s="2"/>
      <c r="L85" s="3" t="s">
        <v>228</v>
      </c>
      <c r="M85" s="27"/>
      <c r="N85" s="41" t="s">
        <v>141</v>
      </c>
      <c r="O85" s="42" t="s">
        <v>263</v>
      </c>
      <c r="P85" s="42" t="s">
        <v>81</v>
      </c>
      <c r="Q85" s="42" t="s">
        <v>100</v>
      </c>
      <c r="R85" s="42" t="s">
        <v>257</v>
      </c>
      <c r="S85" s="42" t="s">
        <v>145</v>
      </c>
      <c r="T85" s="68" t="s">
        <v>348</v>
      </c>
      <c r="U85" s="42" t="s">
        <v>98</v>
      </c>
      <c r="V85" s="43"/>
      <c r="W85" s="42" t="s">
        <v>228</v>
      </c>
      <c r="X85" s="93"/>
      <c r="Y85" s="30" t="s">
        <v>141</v>
      </c>
      <c r="Z85" s="28" t="s">
        <v>263</v>
      </c>
      <c r="AA85" s="28" t="s">
        <v>81</v>
      </c>
      <c r="AB85" s="28" t="s">
        <v>100</v>
      </c>
      <c r="AC85" s="28" t="s">
        <v>257</v>
      </c>
      <c r="AD85" s="28" t="s">
        <v>145</v>
      </c>
      <c r="AE85" s="28" t="s">
        <v>348</v>
      </c>
      <c r="AF85" s="28" t="s">
        <v>98</v>
      </c>
      <c r="AG85" s="29"/>
      <c r="AH85" s="28" t="s">
        <v>228</v>
      </c>
      <c r="AI85" s="31"/>
      <c r="AJ85" s="57">
        <f t="shared" si="61"/>
        <v>1</v>
      </c>
      <c r="AK85" s="92">
        <f t="shared" si="22"/>
        <v>1</v>
      </c>
      <c r="AL85" s="92">
        <f t="shared" si="23"/>
        <v>1</v>
      </c>
      <c r="AM85" s="92">
        <f t="shared" si="24"/>
        <v>1</v>
      </c>
      <c r="AN85" s="92">
        <f t="shared" si="25"/>
        <v>1</v>
      </c>
      <c r="AO85" s="92">
        <f t="shared" si="26"/>
        <v>1</v>
      </c>
      <c r="AP85" s="92">
        <f t="shared" si="27"/>
        <v>1</v>
      </c>
      <c r="AQ85" s="92">
        <f t="shared" si="28"/>
        <v>1</v>
      </c>
      <c r="AR85" s="92" t="str">
        <f t="shared" si="29"/>
        <v/>
      </c>
      <c r="AS85" s="92">
        <f t="shared" si="30"/>
        <v>1</v>
      </c>
      <c r="AT85" s="97" t="str">
        <f t="shared" si="31"/>
        <v/>
      </c>
      <c r="AU85" s="92">
        <f t="shared" si="62"/>
        <v>1</v>
      </c>
      <c r="AV85" s="61">
        <f t="shared" si="32"/>
        <v>1</v>
      </c>
      <c r="AW85" s="61">
        <f t="shared" si="33"/>
        <v>1</v>
      </c>
      <c r="AX85" s="61">
        <f t="shared" si="34"/>
        <v>1</v>
      </c>
      <c r="AY85" s="61">
        <f t="shared" si="35"/>
        <v>1</v>
      </c>
      <c r="AZ85" s="61">
        <f t="shared" si="36"/>
        <v>1</v>
      </c>
      <c r="BA85" s="61">
        <f t="shared" si="37"/>
        <v>1</v>
      </c>
      <c r="BB85" s="61">
        <f t="shared" si="38"/>
        <v>1</v>
      </c>
      <c r="BC85" s="61" t="str">
        <f t="shared" si="39"/>
        <v/>
      </c>
      <c r="BD85" s="61">
        <f t="shared" si="40"/>
        <v>1</v>
      </c>
      <c r="BE85" s="62" t="str">
        <f t="shared" si="41"/>
        <v/>
      </c>
      <c r="BF85" s="60">
        <f t="shared" si="54"/>
        <v>1</v>
      </c>
      <c r="BG85" s="61">
        <f t="shared" si="63"/>
        <v>1</v>
      </c>
      <c r="BH85" s="61">
        <f t="shared" si="56"/>
        <v>1</v>
      </c>
      <c r="BI85" s="61">
        <f t="shared" si="60"/>
        <v>1</v>
      </c>
      <c r="BJ85" s="61">
        <f t="shared" si="67"/>
        <v>1</v>
      </c>
      <c r="BK85" s="61">
        <f t="shared" si="65"/>
        <v>1</v>
      </c>
      <c r="BL85" s="61">
        <f t="shared" si="66"/>
        <v>1</v>
      </c>
      <c r="BM85" s="61">
        <f t="shared" si="53"/>
        <v>1</v>
      </c>
      <c r="BN85" s="61" t="str">
        <f t="shared" si="64"/>
        <v/>
      </c>
      <c r="BO85" s="61">
        <f t="shared" si="57"/>
        <v>1</v>
      </c>
      <c r="BP85" s="62" t="str">
        <f t="shared" si="55"/>
        <v/>
      </c>
      <c r="BR85" s="9"/>
      <c r="BS85" s="9"/>
      <c r="BT85" s="9"/>
      <c r="BU85" s="9"/>
      <c r="BV85" s="9"/>
      <c r="BX85" s="9"/>
      <c r="CC85" s="9"/>
      <c r="CE85" s="9"/>
      <c r="CF85" s="9"/>
      <c r="CG85" s="9"/>
      <c r="CH85" s="9"/>
      <c r="CI85" s="9"/>
      <c r="CJ85" s="9"/>
      <c r="CK85" s="9"/>
      <c r="CL85" s="9"/>
      <c r="CM85" s="9"/>
      <c r="CN85" s="9"/>
      <c r="CO85" s="9"/>
      <c r="CP85" s="9"/>
    </row>
    <row r="86" spans="2:94" x14ac:dyDescent="0.2">
      <c r="B86" s="51" t="s">
        <v>70</v>
      </c>
      <c r="C86" s="2" t="s">
        <v>122</v>
      </c>
      <c r="D86" s="2" t="s">
        <v>270</v>
      </c>
      <c r="E86" s="3" t="s">
        <v>897</v>
      </c>
      <c r="F86" s="2" t="s">
        <v>89</v>
      </c>
      <c r="G86" s="2" t="s">
        <v>150</v>
      </c>
      <c r="H86" s="2" t="s">
        <v>167</v>
      </c>
      <c r="I86" s="2" t="s">
        <v>252</v>
      </c>
      <c r="J86" s="2" t="s">
        <v>212</v>
      </c>
      <c r="K86" s="2" t="s">
        <v>92</v>
      </c>
      <c r="L86" s="2"/>
      <c r="M86" s="27"/>
      <c r="N86" s="41" t="s">
        <v>122</v>
      </c>
      <c r="O86" s="42" t="s">
        <v>270</v>
      </c>
      <c r="P86" s="42" t="s">
        <v>897</v>
      </c>
      <c r="Q86" s="42" t="s">
        <v>89</v>
      </c>
      <c r="R86" s="42" t="s">
        <v>150</v>
      </c>
      <c r="S86" s="42" t="s">
        <v>167</v>
      </c>
      <c r="T86" s="42" t="s">
        <v>936</v>
      </c>
      <c r="U86" s="42" t="s">
        <v>212</v>
      </c>
      <c r="V86" s="42" t="s">
        <v>92</v>
      </c>
      <c r="W86" s="43"/>
      <c r="X86" s="93"/>
      <c r="Y86" s="30" t="s">
        <v>122</v>
      </c>
      <c r="Z86" s="28" t="s">
        <v>270</v>
      </c>
      <c r="AA86" s="28" t="s">
        <v>897</v>
      </c>
      <c r="AB86" s="28" t="s">
        <v>89</v>
      </c>
      <c r="AC86" s="28" t="s">
        <v>150</v>
      </c>
      <c r="AD86" s="28" t="s">
        <v>167</v>
      </c>
      <c r="AE86" s="42" t="s">
        <v>936</v>
      </c>
      <c r="AF86" s="28" t="s">
        <v>212</v>
      </c>
      <c r="AG86" s="28" t="s">
        <v>92</v>
      </c>
      <c r="AH86" s="29"/>
      <c r="AI86" s="31"/>
      <c r="AJ86" s="57">
        <f t="shared" si="61"/>
        <v>1</v>
      </c>
      <c r="AK86" s="92">
        <f t="shared" ref="AK86:AK149" si="68">IF(O86="","",IF(LEFT(Z86,LEN(O86))=O86,1,0))</f>
        <v>1</v>
      </c>
      <c r="AL86" s="92">
        <f t="shared" ref="AL86:AL149" si="69">IF(P86="","",IF(LEFT(AA86,LEN(P86))=P86,1,0))</f>
        <v>1</v>
      </c>
      <c r="AM86" s="92">
        <f t="shared" ref="AM86:AM149" si="70">IF(Q86="","",IF(LEFT(AB86,LEN(Q86))=Q86,1,0))</f>
        <v>1</v>
      </c>
      <c r="AN86" s="92">
        <f t="shared" ref="AN86:AN149" si="71">IF(R86="","",IF(LEFT(AC86,LEN(R86))=R86,1,0))</f>
        <v>1</v>
      </c>
      <c r="AO86" s="92">
        <f t="shared" ref="AO86:AO149" si="72">IF(S86="","",IF(LEFT(AD86,LEN(S86))=S86,1,0))</f>
        <v>1</v>
      </c>
      <c r="AP86" s="92">
        <f t="shared" ref="AP86:AP149" si="73">IF(T86="","",IF(LEFT(AE86,LEN(T86))=T86,1,0))</f>
        <v>1</v>
      </c>
      <c r="AQ86" s="92">
        <f t="shared" ref="AQ86:AQ149" si="74">IF(U86="","",IF(LEFT(AF86,LEN(U86))=U86,1,0))</f>
        <v>1</v>
      </c>
      <c r="AR86" s="92">
        <f t="shared" ref="AR86:AR149" si="75">IF(V86="","",IF(LEFT(AG86,LEN(V86))=V86,1,0))</f>
        <v>1</v>
      </c>
      <c r="AS86" s="92" t="str">
        <f t="shared" ref="AS86:AS149" si="76">IF(W86="","",IF(LEFT(AH86,LEN(W86))=W86,1,0))</f>
        <v/>
      </c>
      <c r="AT86" s="97" t="str">
        <f t="shared" ref="AT86:AT149" si="77">IF(X86="","",IF(LEFT(AI86,LEN(X86))=X86,1,0))</f>
        <v/>
      </c>
      <c r="AU86" s="92">
        <f t="shared" si="62"/>
        <v>1</v>
      </c>
      <c r="AV86" s="61">
        <f t="shared" ref="AV86:AV149" si="78">IF(D86="","",IF(LEFT(Z86,LEN(D86))=D86,1,0))</f>
        <v>1</v>
      </c>
      <c r="AW86" s="61">
        <f t="shared" ref="AW86:AW149" si="79">IF(E86="","",IF(LEFT(AA86,LEN(E86))=E86,1,0))</f>
        <v>1</v>
      </c>
      <c r="AX86" s="61">
        <f t="shared" ref="AX86:AX149" si="80">IF(F86="","",IF(LEFT(AB86,LEN(F86))=F86,1,0))</f>
        <v>1</v>
      </c>
      <c r="AY86" s="61">
        <f t="shared" ref="AY86:AY149" si="81">IF(G86="","",IF(LEFT(AC86,LEN(G86))=G86,1,0))</f>
        <v>1</v>
      </c>
      <c r="AZ86" s="61">
        <f t="shared" ref="AZ86:AZ149" si="82">IF(H86="","",IF(LEFT(AD86,LEN(H86))=H86,1,0))</f>
        <v>1</v>
      </c>
      <c r="BA86" s="61">
        <f t="shared" ref="BA86:BA149" si="83">IF(I86="","",IF(LEFT(AE86,LEN(I86))=I86,1,0))</f>
        <v>1</v>
      </c>
      <c r="BB86" s="61">
        <f t="shared" ref="BB86:BB149" si="84">IF(J86="","",IF(LEFT(AF86,LEN(J86))=J86,1,0))</f>
        <v>1</v>
      </c>
      <c r="BC86" s="61">
        <f t="shared" ref="BC86:BC149" si="85">IF(K86="","",IF(LEFT(AG86,LEN(K86))=K86,1,0))</f>
        <v>1</v>
      </c>
      <c r="BD86" s="61" t="str">
        <f t="shared" ref="BD86:BD149" si="86">IF(L86="","",IF(LEFT(AH86,LEN(L86))=L86,1,0))</f>
        <v/>
      </c>
      <c r="BE86" s="62" t="str">
        <f t="shared" ref="BE86:BE149" si="87">IF(M86="","",IF(LEFT(AI86,LEN(M86))=M86,1,0))</f>
        <v/>
      </c>
      <c r="BF86" s="60">
        <f t="shared" si="54"/>
        <v>1</v>
      </c>
      <c r="BG86" s="61">
        <f t="shared" si="63"/>
        <v>1</v>
      </c>
      <c r="BH86" s="61">
        <f t="shared" si="56"/>
        <v>1</v>
      </c>
      <c r="BI86" s="61">
        <f t="shared" si="60"/>
        <v>1</v>
      </c>
      <c r="BJ86" s="61">
        <f t="shared" si="67"/>
        <v>1</v>
      </c>
      <c r="BK86" s="61">
        <f t="shared" si="65"/>
        <v>1</v>
      </c>
      <c r="BL86" s="61">
        <f t="shared" si="66"/>
        <v>1</v>
      </c>
      <c r="BM86" s="61">
        <f t="shared" si="53"/>
        <v>1</v>
      </c>
      <c r="BN86" s="61">
        <f t="shared" si="64"/>
        <v>1</v>
      </c>
      <c r="BO86" s="61" t="str">
        <f t="shared" si="57"/>
        <v/>
      </c>
      <c r="BP86" s="62" t="str">
        <f t="shared" si="55"/>
        <v/>
      </c>
      <c r="BR86" s="10"/>
      <c r="BS86" s="10"/>
      <c r="BT86" s="10"/>
      <c r="BU86" s="10"/>
      <c r="BV86" s="10"/>
      <c r="BX86" s="10"/>
      <c r="CC86" s="10"/>
      <c r="CE86" s="10"/>
      <c r="CF86" s="10"/>
      <c r="CG86" s="10"/>
      <c r="CH86" s="10"/>
      <c r="CI86" s="10"/>
      <c r="CJ86" s="10"/>
      <c r="CK86" s="10"/>
      <c r="CL86" s="10"/>
      <c r="CM86" s="10"/>
      <c r="CN86" s="10"/>
      <c r="CO86" s="10"/>
      <c r="CP86" s="10"/>
    </row>
    <row r="87" spans="2:94" x14ac:dyDescent="0.2">
      <c r="B87" s="45"/>
      <c r="C87" s="3" t="s">
        <v>243</v>
      </c>
      <c r="D87" s="2" t="s">
        <v>271</v>
      </c>
      <c r="E87" s="3" t="s">
        <v>252</v>
      </c>
      <c r="F87" s="2" t="s">
        <v>100</v>
      </c>
      <c r="G87" s="2" t="s">
        <v>266</v>
      </c>
      <c r="H87" s="2" t="s">
        <v>89</v>
      </c>
      <c r="I87" s="2" t="s">
        <v>210</v>
      </c>
      <c r="J87" s="2" t="s">
        <v>207</v>
      </c>
      <c r="K87" s="2" t="s">
        <v>88</v>
      </c>
      <c r="L87" s="2"/>
      <c r="M87" s="27"/>
      <c r="N87" s="41" t="s">
        <v>243</v>
      </c>
      <c r="O87" s="42" t="s">
        <v>898</v>
      </c>
      <c r="P87" s="42" t="s">
        <v>252</v>
      </c>
      <c r="Q87" s="42" t="s">
        <v>100</v>
      </c>
      <c r="R87" s="42" t="s">
        <v>266</v>
      </c>
      <c r="S87" s="42" t="s">
        <v>89</v>
      </c>
      <c r="T87" s="42" t="s">
        <v>987</v>
      </c>
      <c r="U87" s="42" t="s">
        <v>207</v>
      </c>
      <c r="V87" s="42" t="s">
        <v>88</v>
      </c>
      <c r="W87" s="43"/>
      <c r="X87" s="93"/>
      <c r="Y87" s="30" t="s">
        <v>243</v>
      </c>
      <c r="Z87" s="28" t="s">
        <v>898</v>
      </c>
      <c r="AA87" s="28" t="s">
        <v>252</v>
      </c>
      <c r="AB87" s="28" t="s">
        <v>100</v>
      </c>
      <c r="AC87" s="28" t="s">
        <v>266</v>
      </c>
      <c r="AD87" s="28" t="s">
        <v>89</v>
      </c>
      <c r="AE87" s="42" t="s">
        <v>987</v>
      </c>
      <c r="AF87" s="28" t="s">
        <v>207</v>
      </c>
      <c r="AG87" s="28" t="s">
        <v>88</v>
      </c>
      <c r="AH87" s="29"/>
      <c r="AI87" s="31"/>
      <c r="AJ87" s="57">
        <f t="shared" si="61"/>
        <v>1</v>
      </c>
      <c r="AK87" s="92">
        <f t="shared" si="68"/>
        <v>1</v>
      </c>
      <c r="AL87" s="92">
        <f t="shared" si="69"/>
        <v>1</v>
      </c>
      <c r="AM87" s="92">
        <f t="shared" si="70"/>
        <v>1</v>
      </c>
      <c r="AN87" s="92">
        <f t="shared" si="71"/>
        <v>1</v>
      </c>
      <c r="AO87" s="92">
        <f t="shared" si="72"/>
        <v>1</v>
      </c>
      <c r="AP87" s="92">
        <f t="shared" si="73"/>
        <v>1</v>
      </c>
      <c r="AQ87" s="92">
        <f t="shared" si="74"/>
        <v>1</v>
      </c>
      <c r="AR87" s="92">
        <f t="shared" si="75"/>
        <v>1</v>
      </c>
      <c r="AS87" s="92" t="str">
        <f t="shared" si="76"/>
        <v/>
      </c>
      <c r="AT87" s="97" t="str">
        <f t="shared" si="77"/>
        <v/>
      </c>
      <c r="AU87" s="92">
        <f t="shared" si="62"/>
        <v>1</v>
      </c>
      <c r="AV87" s="61">
        <f t="shared" si="78"/>
        <v>1</v>
      </c>
      <c r="AW87" s="61">
        <f t="shared" si="79"/>
        <v>1</v>
      </c>
      <c r="AX87" s="61">
        <f t="shared" si="80"/>
        <v>1</v>
      </c>
      <c r="AY87" s="61">
        <f t="shared" si="81"/>
        <v>1</v>
      </c>
      <c r="AZ87" s="61">
        <f t="shared" si="82"/>
        <v>1</v>
      </c>
      <c r="BA87" s="61">
        <f t="shared" si="83"/>
        <v>1</v>
      </c>
      <c r="BB87" s="61">
        <f t="shared" si="84"/>
        <v>1</v>
      </c>
      <c r="BC87" s="61">
        <f t="shared" si="85"/>
        <v>1</v>
      </c>
      <c r="BD87" s="61" t="str">
        <f t="shared" si="86"/>
        <v/>
      </c>
      <c r="BE87" s="62" t="str">
        <f t="shared" si="87"/>
        <v/>
      </c>
      <c r="BF87" s="60">
        <f t="shared" si="54"/>
        <v>1</v>
      </c>
      <c r="BG87" s="61">
        <f t="shared" si="63"/>
        <v>1</v>
      </c>
      <c r="BH87" s="61">
        <f t="shared" si="56"/>
        <v>1</v>
      </c>
      <c r="BI87" s="61">
        <f t="shared" si="60"/>
        <v>1</v>
      </c>
      <c r="BJ87" s="61">
        <f t="shared" si="67"/>
        <v>1</v>
      </c>
      <c r="BK87" s="61">
        <f t="shared" si="65"/>
        <v>1</v>
      </c>
      <c r="BL87" s="61">
        <f t="shared" si="66"/>
        <v>1</v>
      </c>
      <c r="BM87" s="61">
        <f t="shared" ref="BM87:BM118" si="88">IF(J87="","",IF(LEFT(U87,LEN(J87))=J87,1,0))</f>
        <v>1</v>
      </c>
      <c r="BN87" s="61">
        <f t="shared" si="64"/>
        <v>1</v>
      </c>
      <c r="BO87" s="61" t="str">
        <f t="shared" si="57"/>
        <v/>
      </c>
      <c r="BP87" s="62" t="str">
        <f t="shared" si="55"/>
        <v/>
      </c>
      <c r="BR87" s="9"/>
      <c r="BS87" s="9"/>
      <c r="BT87" s="9"/>
      <c r="BU87" s="9"/>
      <c r="BV87" s="9"/>
      <c r="BX87" s="9"/>
      <c r="CC87" s="9"/>
      <c r="CE87" s="9"/>
      <c r="CF87" s="9"/>
      <c r="CG87" s="9"/>
      <c r="CH87" s="9"/>
      <c r="CI87" s="9"/>
      <c r="CJ87" s="9"/>
      <c r="CK87" s="9"/>
      <c r="CL87" s="9"/>
      <c r="CM87" s="9"/>
      <c r="CN87" s="9"/>
      <c r="CO87" s="9"/>
      <c r="CP87" s="9"/>
    </row>
    <row r="88" spans="2:94" x14ac:dyDescent="0.2">
      <c r="B88" s="40" t="s">
        <v>29</v>
      </c>
      <c r="C88" s="3" t="s">
        <v>313</v>
      </c>
      <c r="D88" s="2" t="s">
        <v>281</v>
      </c>
      <c r="E88" s="3" t="s">
        <v>131</v>
      </c>
      <c r="F88" s="3" t="s">
        <v>83</v>
      </c>
      <c r="G88" s="3" t="s">
        <v>134</v>
      </c>
      <c r="H88" s="3" t="s">
        <v>71</v>
      </c>
      <c r="I88" s="2" t="s">
        <v>348</v>
      </c>
      <c r="J88" s="3" t="s">
        <v>314</v>
      </c>
      <c r="K88" s="2"/>
      <c r="L88" s="3" t="s">
        <v>89</v>
      </c>
      <c r="M88" s="27"/>
      <c r="N88" s="41" t="s">
        <v>899</v>
      </c>
      <c r="O88" s="42" t="s">
        <v>281</v>
      </c>
      <c r="P88" s="42" t="s">
        <v>256</v>
      </c>
      <c r="Q88" s="42" t="s">
        <v>83</v>
      </c>
      <c r="R88" s="42" t="s">
        <v>95</v>
      </c>
      <c r="S88" s="42" t="s">
        <v>145</v>
      </c>
      <c r="T88" s="42" t="s">
        <v>348</v>
      </c>
      <c r="U88" s="42" t="s">
        <v>98</v>
      </c>
      <c r="V88" s="43"/>
      <c r="W88" s="42" t="s">
        <v>89</v>
      </c>
      <c r="X88" s="93"/>
      <c r="Y88" s="30" t="s">
        <v>899</v>
      </c>
      <c r="Z88" s="28" t="s">
        <v>281</v>
      </c>
      <c r="AA88" s="28" t="s">
        <v>256</v>
      </c>
      <c r="AB88" s="28" t="s">
        <v>83</v>
      </c>
      <c r="AC88" s="28" t="s">
        <v>95</v>
      </c>
      <c r="AD88" s="28" t="s">
        <v>145</v>
      </c>
      <c r="AE88" s="28" t="s">
        <v>348</v>
      </c>
      <c r="AF88" s="28" t="s">
        <v>98</v>
      </c>
      <c r="AG88" s="29"/>
      <c r="AH88" s="28" t="s">
        <v>89</v>
      </c>
      <c r="AI88" s="31"/>
      <c r="AJ88" s="57">
        <f t="shared" si="61"/>
        <v>1</v>
      </c>
      <c r="AK88" s="92">
        <f t="shared" si="68"/>
        <v>1</v>
      </c>
      <c r="AL88" s="92">
        <f t="shared" si="69"/>
        <v>1</v>
      </c>
      <c r="AM88" s="92">
        <f t="shared" si="70"/>
        <v>1</v>
      </c>
      <c r="AN88" s="92">
        <f t="shared" si="71"/>
        <v>1</v>
      </c>
      <c r="AO88" s="92">
        <f t="shared" si="72"/>
        <v>1</v>
      </c>
      <c r="AP88" s="92">
        <f t="shared" si="73"/>
        <v>1</v>
      </c>
      <c r="AQ88" s="92">
        <f t="shared" si="74"/>
        <v>1</v>
      </c>
      <c r="AR88" s="92" t="str">
        <f t="shared" si="75"/>
        <v/>
      </c>
      <c r="AS88" s="92">
        <f t="shared" si="76"/>
        <v>1</v>
      </c>
      <c r="AT88" s="97" t="str">
        <f t="shared" si="77"/>
        <v/>
      </c>
      <c r="AU88" s="92">
        <f t="shared" si="62"/>
        <v>1</v>
      </c>
      <c r="AV88" s="61">
        <f t="shared" si="78"/>
        <v>1</v>
      </c>
      <c r="AW88" s="61">
        <f t="shared" si="79"/>
        <v>1</v>
      </c>
      <c r="AX88" s="61">
        <f t="shared" si="80"/>
        <v>1</v>
      </c>
      <c r="AY88" s="61">
        <f t="shared" si="81"/>
        <v>1</v>
      </c>
      <c r="AZ88" s="61">
        <f t="shared" si="82"/>
        <v>1</v>
      </c>
      <c r="BA88" s="61">
        <f t="shared" si="83"/>
        <v>1</v>
      </c>
      <c r="BB88" s="61">
        <f t="shared" si="84"/>
        <v>1</v>
      </c>
      <c r="BC88" s="61" t="str">
        <f t="shared" si="85"/>
        <v/>
      </c>
      <c r="BD88" s="61">
        <f t="shared" si="86"/>
        <v>1</v>
      </c>
      <c r="BE88" s="62" t="str">
        <f t="shared" si="87"/>
        <v/>
      </c>
      <c r="BF88" s="60">
        <f t="shared" si="54"/>
        <v>1</v>
      </c>
      <c r="BG88" s="61">
        <f t="shared" si="63"/>
        <v>1</v>
      </c>
      <c r="BH88" s="61">
        <f t="shared" si="56"/>
        <v>1</v>
      </c>
      <c r="BI88" s="61">
        <f t="shared" si="60"/>
        <v>1</v>
      </c>
      <c r="BJ88" s="61">
        <f t="shared" si="67"/>
        <v>1</v>
      </c>
      <c r="BK88" s="61">
        <f t="shared" si="65"/>
        <v>1</v>
      </c>
      <c r="BL88" s="61">
        <f t="shared" si="66"/>
        <v>1</v>
      </c>
      <c r="BM88" s="61">
        <f t="shared" si="88"/>
        <v>1</v>
      </c>
      <c r="BN88" s="61" t="str">
        <f t="shared" si="64"/>
        <v/>
      </c>
      <c r="BO88" s="61">
        <f t="shared" si="57"/>
        <v>1</v>
      </c>
      <c r="BP88" s="62" t="str">
        <f t="shared" si="55"/>
        <v/>
      </c>
      <c r="BR88" s="10"/>
      <c r="BS88" s="10"/>
      <c r="BT88" s="10"/>
      <c r="BU88" s="10"/>
      <c r="BV88" s="10"/>
      <c r="BX88" s="10"/>
      <c r="CC88" s="10"/>
      <c r="CE88" s="10"/>
      <c r="CF88" s="10"/>
      <c r="CG88" s="10"/>
      <c r="CH88" s="10"/>
      <c r="CI88" s="10"/>
      <c r="CJ88" s="10"/>
      <c r="CK88" s="10"/>
      <c r="CL88" s="10"/>
      <c r="CM88" s="10"/>
      <c r="CN88" s="10"/>
      <c r="CO88" s="10"/>
      <c r="CP88" s="10"/>
    </row>
    <row r="89" spans="2:94" x14ac:dyDescent="0.2">
      <c r="B89" s="45"/>
      <c r="C89" s="2" t="s">
        <v>183</v>
      </c>
      <c r="D89" s="2" t="s">
        <v>216</v>
      </c>
      <c r="E89" s="2" t="s">
        <v>347</v>
      </c>
      <c r="F89" s="3"/>
      <c r="G89" s="3"/>
      <c r="H89" s="3"/>
      <c r="I89" s="2" t="s">
        <v>168</v>
      </c>
      <c r="J89" s="2"/>
      <c r="K89" s="2"/>
      <c r="L89" s="3" t="s">
        <v>228</v>
      </c>
      <c r="M89" s="27"/>
      <c r="N89" s="41" t="s">
        <v>858</v>
      </c>
      <c r="O89" s="42" t="s">
        <v>869</v>
      </c>
      <c r="P89" s="42" t="s">
        <v>341</v>
      </c>
      <c r="Q89" s="42" t="s">
        <v>833</v>
      </c>
      <c r="R89" s="42" t="s">
        <v>833</v>
      </c>
      <c r="S89" s="42" t="s">
        <v>833</v>
      </c>
      <c r="T89" s="42" t="s">
        <v>833</v>
      </c>
      <c r="U89" s="42" t="s">
        <v>833</v>
      </c>
      <c r="V89" s="43"/>
      <c r="W89" s="42" t="s">
        <v>228</v>
      </c>
      <c r="X89" s="93"/>
      <c r="Y89" s="30" t="s">
        <v>858</v>
      </c>
      <c r="Z89" s="28" t="s">
        <v>869</v>
      </c>
      <c r="AA89" s="28" t="s">
        <v>341</v>
      </c>
      <c r="AB89" s="28" t="s">
        <v>833</v>
      </c>
      <c r="AC89" s="28" t="s">
        <v>833</v>
      </c>
      <c r="AD89" s="28" t="s">
        <v>833</v>
      </c>
      <c r="AE89" s="28" t="s">
        <v>833</v>
      </c>
      <c r="AF89" s="28" t="s">
        <v>833</v>
      </c>
      <c r="AG89" s="29"/>
      <c r="AH89" s="28" t="s">
        <v>228</v>
      </c>
      <c r="AI89" s="31"/>
      <c r="AJ89" s="57">
        <f t="shared" si="61"/>
        <v>1</v>
      </c>
      <c r="AK89" s="92">
        <f t="shared" si="68"/>
        <v>1</v>
      </c>
      <c r="AL89" s="92">
        <f t="shared" si="69"/>
        <v>1</v>
      </c>
      <c r="AM89" s="92">
        <f t="shared" si="70"/>
        <v>1</v>
      </c>
      <c r="AN89" s="92">
        <f t="shared" si="71"/>
        <v>1</v>
      </c>
      <c r="AO89" s="92">
        <f t="shared" si="72"/>
        <v>1</v>
      </c>
      <c r="AP89" s="92">
        <f t="shared" si="73"/>
        <v>1</v>
      </c>
      <c r="AQ89" s="92">
        <f t="shared" si="74"/>
        <v>1</v>
      </c>
      <c r="AR89" s="92" t="str">
        <f t="shared" si="75"/>
        <v/>
      </c>
      <c r="AS89" s="92">
        <f t="shared" si="76"/>
        <v>1</v>
      </c>
      <c r="AT89" s="97" t="str">
        <f t="shared" si="77"/>
        <v/>
      </c>
      <c r="AU89" s="92">
        <f t="shared" si="62"/>
        <v>1</v>
      </c>
      <c r="AV89" s="61">
        <f t="shared" si="78"/>
        <v>1</v>
      </c>
      <c r="AW89" s="61">
        <f t="shared" si="79"/>
        <v>1</v>
      </c>
      <c r="AX89" s="61" t="str">
        <f t="shared" si="80"/>
        <v/>
      </c>
      <c r="AY89" s="61" t="str">
        <f t="shared" si="81"/>
        <v/>
      </c>
      <c r="AZ89" s="61" t="str">
        <f t="shared" si="82"/>
        <v/>
      </c>
      <c r="BA89" s="61">
        <f t="shared" si="83"/>
        <v>0</v>
      </c>
      <c r="BB89" s="61" t="str">
        <f t="shared" si="84"/>
        <v/>
      </c>
      <c r="BC89" s="61" t="str">
        <f t="shared" si="85"/>
        <v/>
      </c>
      <c r="BD89" s="61">
        <f t="shared" si="86"/>
        <v>1</v>
      </c>
      <c r="BE89" s="62" t="str">
        <f t="shared" si="87"/>
        <v/>
      </c>
      <c r="BF89" s="60">
        <f t="shared" ref="BF89:BF120" si="89">IF(C89="","",IF(LEFT(N89,LEN(C89))=C89,1,0))</f>
        <v>1</v>
      </c>
      <c r="BG89" s="61">
        <f t="shared" si="63"/>
        <v>1</v>
      </c>
      <c r="BH89" s="61">
        <f t="shared" si="56"/>
        <v>1</v>
      </c>
      <c r="BI89" s="61" t="str">
        <f t="shared" si="60"/>
        <v/>
      </c>
      <c r="BJ89" s="61" t="str">
        <f t="shared" si="67"/>
        <v/>
      </c>
      <c r="BK89" s="61" t="str">
        <f t="shared" si="65"/>
        <v/>
      </c>
      <c r="BL89" s="61">
        <v>1</v>
      </c>
      <c r="BM89" s="61" t="str">
        <f t="shared" si="88"/>
        <v/>
      </c>
      <c r="BN89" s="61" t="str">
        <f t="shared" si="64"/>
        <v/>
      </c>
      <c r="BO89" s="61">
        <f t="shared" si="57"/>
        <v>1</v>
      </c>
      <c r="BP89" s="62" t="str">
        <f t="shared" si="55"/>
        <v/>
      </c>
      <c r="BR89" s="12"/>
      <c r="BS89" s="12"/>
      <c r="BT89" s="12"/>
      <c r="BU89" s="12"/>
      <c r="BV89" s="12"/>
      <c r="BX89" s="12"/>
      <c r="CC89" s="12"/>
      <c r="CE89" s="12"/>
      <c r="CF89" s="12"/>
      <c r="CG89" s="12"/>
      <c r="CH89" s="12"/>
      <c r="CI89" s="12"/>
      <c r="CJ89" s="12"/>
      <c r="CK89" s="12"/>
      <c r="CL89" s="12"/>
      <c r="CM89" s="12"/>
      <c r="CN89" s="12"/>
      <c r="CO89" s="12"/>
      <c r="CP89" s="12"/>
    </row>
    <row r="90" spans="2:94" x14ac:dyDescent="0.2">
      <c r="B90" s="40" t="s">
        <v>30</v>
      </c>
      <c r="C90" s="2" t="s">
        <v>837</v>
      </c>
      <c r="D90" s="2" t="s">
        <v>281</v>
      </c>
      <c r="E90" s="3" t="s">
        <v>256</v>
      </c>
      <c r="F90" s="2" t="s">
        <v>89</v>
      </c>
      <c r="G90" s="3" t="s">
        <v>150</v>
      </c>
      <c r="H90" s="2" t="s">
        <v>167</v>
      </c>
      <c r="I90" s="3" t="s">
        <v>348</v>
      </c>
      <c r="J90" s="3" t="s">
        <v>240</v>
      </c>
      <c r="K90" s="2"/>
      <c r="L90" s="3" t="s">
        <v>228</v>
      </c>
      <c r="M90" s="27" t="s">
        <v>85</v>
      </c>
      <c r="N90" s="41" t="s">
        <v>837</v>
      </c>
      <c r="O90" s="42" t="s">
        <v>281</v>
      </c>
      <c r="P90" s="42" t="s">
        <v>256</v>
      </c>
      <c r="Q90" s="42" t="s">
        <v>89</v>
      </c>
      <c r="R90" s="42" t="s">
        <v>150</v>
      </c>
      <c r="S90" s="42" t="s">
        <v>167</v>
      </c>
      <c r="T90" s="42" t="s">
        <v>348</v>
      </c>
      <c r="U90" s="42" t="s">
        <v>240</v>
      </c>
      <c r="V90" s="43"/>
      <c r="W90" s="42" t="s">
        <v>228</v>
      </c>
      <c r="X90" s="94" t="s">
        <v>85</v>
      </c>
      <c r="Y90" s="30" t="s">
        <v>837</v>
      </c>
      <c r="Z90" s="28" t="s">
        <v>281</v>
      </c>
      <c r="AA90" s="28" t="s">
        <v>256</v>
      </c>
      <c r="AB90" s="28" t="s">
        <v>89</v>
      </c>
      <c r="AC90" s="28" t="s">
        <v>150</v>
      </c>
      <c r="AD90" s="28" t="s">
        <v>167</v>
      </c>
      <c r="AE90" s="28" t="s">
        <v>348</v>
      </c>
      <c r="AF90" s="28" t="s">
        <v>240</v>
      </c>
      <c r="AG90" s="29"/>
      <c r="AH90" s="28" t="s">
        <v>228</v>
      </c>
      <c r="AI90" s="32" t="s">
        <v>85</v>
      </c>
      <c r="AJ90" s="57">
        <f t="shared" si="61"/>
        <v>1</v>
      </c>
      <c r="AK90" s="92">
        <f t="shared" si="68"/>
        <v>1</v>
      </c>
      <c r="AL90" s="92">
        <f t="shared" si="69"/>
        <v>1</v>
      </c>
      <c r="AM90" s="92">
        <f t="shared" si="70"/>
        <v>1</v>
      </c>
      <c r="AN90" s="92">
        <f t="shared" si="71"/>
        <v>1</v>
      </c>
      <c r="AO90" s="92">
        <f t="shared" si="72"/>
        <v>1</v>
      </c>
      <c r="AP90" s="92">
        <f t="shared" si="73"/>
        <v>1</v>
      </c>
      <c r="AQ90" s="92">
        <f t="shared" si="74"/>
        <v>1</v>
      </c>
      <c r="AR90" s="92" t="str">
        <f t="shared" si="75"/>
        <v/>
      </c>
      <c r="AS90" s="92">
        <f t="shared" si="76"/>
        <v>1</v>
      </c>
      <c r="AT90" s="97">
        <f t="shared" si="77"/>
        <v>1</v>
      </c>
      <c r="AU90" s="92">
        <f t="shared" si="62"/>
        <v>1</v>
      </c>
      <c r="AV90" s="61">
        <f t="shared" si="78"/>
        <v>1</v>
      </c>
      <c r="AW90" s="61">
        <f t="shared" si="79"/>
        <v>1</v>
      </c>
      <c r="AX90" s="61">
        <f t="shared" si="80"/>
        <v>1</v>
      </c>
      <c r="AY90" s="61">
        <f t="shared" si="81"/>
        <v>1</v>
      </c>
      <c r="AZ90" s="61">
        <f t="shared" si="82"/>
        <v>1</v>
      </c>
      <c r="BA90" s="61">
        <f t="shared" si="83"/>
        <v>1</v>
      </c>
      <c r="BB90" s="61">
        <f t="shared" si="84"/>
        <v>1</v>
      </c>
      <c r="BC90" s="61" t="str">
        <f t="shared" si="85"/>
        <v/>
      </c>
      <c r="BD90" s="61">
        <f t="shared" si="86"/>
        <v>1</v>
      </c>
      <c r="BE90" s="62">
        <f t="shared" si="87"/>
        <v>1</v>
      </c>
      <c r="BF90" s="60">
        <f t="shared" si="89"/>
        <v>1</v>
      </c>
      <c r="BG90" s="61">
        <f t="shared" si="63"/>
        <v>1</v>
      </c>
      <c r="BH90" s="61">
        <f t="shared" si="56"/>
        <v>1</v>
      </c>
      <c r="BI90" s="61">
        <f t="shared" si="60"/>
        <v>1</v>
      </c>
      <c r="BJ90" s="61">
        <f t="shared" si="67"/>
        <v>1</v>
      </c>
      <c r="BK90" s="61">
        <f t="shared" si="65"/>
        <v>1</v>
      </c>
      <c r="BL90" s="61">
        <f t="shared" ref="BL90:BL121" si="90">IF(I90="","",IF(LEFT(T90,LEN(I90))=I90,1,0))</f>
        <v>1</v>
      </c>
      <c r="BM90" s="61">
        <f t="shared" si="88"/>
        <v>1</v>
      </c>
      <c r="BN90" s="61" t="str">
        <f t="shared" si="64"/>
        <v/>
      </c>
      <c r="BO90" s="61">
        <f t="shared" si="57"/>
        <v>1</v>
      </c>
      <c r="BP90" s="62">
        <f t="shared" si="55"/>
        <v>1</v>
      </c>
      <c r="BR90" s="10"/>
      <c r="BS90" s="10"/>
      <c r="BT90" s="10"/>
      <c r="BU90" s="10"/>
      <c r="BV90" s="10"/>
      <c r="BX90" s="10"/>
      <c r="CC90" s="10"/>
      <c r="CE90" s="10"/>
      <c r="CF90" s="10"/>
      <c r="CG90" s="10"/>
      <c r="CH90" s="10"/>
      <c r="CI90" s="10"/>
      <c r="CJ90" s="10"/>
      <c r="CK90" s="10"/>
      <c r="CL90" s="10"/>
      <c r="CM90" s="10"/>
      <c r="CN90" s="10"/>
      <c r="CO90" s="10"/>
      <c r="CP90" s="10"/>
    </row>
    <row r="91" spans="2:94" x14ac:dyDescent="0.2">
      <c r="B91" s="45"/>
      <c r="C91" s="2" t="s">
        <v>282</v>
      </c>
      <c r="D91" s="2" t="s">
        <v>278</v>
      </c>
      <c r="E91" s="3" t="s">
        <v>256</v>
      </c>
      <c r="F91" s="2" t="s">
        <v>83</v>
      </c>
      <c r="G91" s="2" t="s">
        <v>95</v>
      </c>
      <c r="H91" s="2" t="s">
        <v>145</v>
      </c>
      <c r="I91" s="2" t="s">
        <v>252</v>
      </c>
      <c r="J91" s="3" t="s">
        <v>98</v>
      </c>
      <c r="K91" s="2"/>
      <c r="L91" s="2"/>
      <c r="M91" s="27"/>
      <c r="N91" s="41" t="s">
        <v>282</v>
      </c>
      <c r="O91" s="42" t="s">
        <v>278</v>
      </c>
      <c r="P91" s="42" t="s">
        <v>256</v>
      </c>
      <c r="Q91" s="42" t="s">
        <v>83</v>
      </c>
      <c r="R91" s="42" t="s">
        <v>95</v>
      </c>
      <c r="S91" s="42" t="s">
        <v>145</v>
      </c>
      <c r="T91" s="42" t="s">
        <v>252</v>
      </c>
      <c r="U91" s="42" t="s">
        <v>98</v>
      </c>
      <c r="V91" s="43"/>
      <c r="W91" s="43"/>
      <c r="X91" s="93"/>
      <c r="Y91" s="30" t="s">
        <v>282</v>
      </c>
      <c r="Z91" s="28" t="s">
        <v>278</v>
      </c>
      <c r="AA91" s="28" t="s">
        <v>256</v>
      </c>
      <c r="AB91" s="28" t="s">
        <v>83</v>
      </c>
      <c r="AC91" s="28" t="s">
        <v>95</v>
      </c>
      <c r="AD91" s="28" t="s">
        <v>145</v>
      </c>
      <c r="AE91" s="28" t="s">
        <v>252</v>
      </c>
      <c r="AF91" s="28" t="s">
        <v>98</v>
      </c>
      <c r="AG91" s="29"/>
      <c r="AH91" s="29"/>
      <c r="AI91" s="31"/>
      <c r="AJ91" s="57">
        <f t="shared" si="61"/>
        <v>1</v>
      </c>
      <c r="AK91" s="92">
        <f t="shared" si="68"/>
        <v>1</v>
      </c>
      <c r="AL91" s="92">
        <f t="shared" si="69"/>
        <v>1</v>
      </c>
      <c r="AM91" s="92">
        <f t="shared" si="70"/>
        <v>1</v>
      </c>
      <c r="AN91" s="92">
        <f t="shared" si="71"/>
        <v>1</v>
      </c>
      <c r="AO91" s="92">
        <f t="shared" si="72"/>
        <v>1</v>
      </c>
      <c r="AP91" s="92">
        <f t="shared" si="73"/>
        <v>1</v>
      </c>
      <c r="AQ91" s="92">
        <f t="shared" si="74"/>
        <v>1</v>
      </c>
      <c r="AR91" s="92" t="str">
        <f t="shared" si="75"/>
        <v/>
      </c>
      <c r="AS91" s="92" t="str">
        <f t="shared" si="76"/>
        <v/>
      </c>
      <c r="AT91" s="97" t="str">
        <f t="shared" si="77"/>
        <v/>
      </c>
      <c r="AU91" s="92">
        <f t="shared" si="62"/>
        <v>1</v>
      </c>
      <c r="AV91" s="61">
        <f t="shared" si="78"/>
        <v>1</v>
      </c>
      <c r="AW91" s="61">
        <f t="shared" si="79"/>
        <v>1</v>
      </c>
      <c r="AX91" s="61">
        <f t="shared" si="80"/>
        <v>1</v>
      </c>
      <c r="AY91" s="61">
        <f t="shared" si="81"/>
        <v>1</v>
      </c>
      <c r="AZ91" s="61">
        <f t="shared" si="82"/>
        <v>1</v>
      </c>
      <c r="BA91" s="61">
        <f t="shared" si="83"/>
        <v>1</v>
      </c>
      <c r="BB91" s="61">
        <f t="shared" si="84"/>
        <v>1</v>
      </c>
      <c r="BC91" s="61" t="str">
        <f t="shared" si="85"/>
        <v/>
      </c>
      <c r="BD91" s="61" t="str">
        <f t="shared" si="86"/>
        <v/>
      </c>
      <c r="BE91" s="62" t="str">
        <f t="shared" si="87"/>
        <v/>
      </c>
      <c r="BF91" s="60">
        <f t="shared" si="89"/>
        <v>1</v>
      </c>
      <c r="BG91" s="61">
        <f t="shared" si="63"/>
        <v>1</v>
      </c>
      <c r="BH91" s="61">
        <f t="shared" si="56"/>
        <v>1</v>
      </c>
      <c r="BI91" s="61">
        <f t="shared" si="60"/>
        <v>1</v>
      </c>
      <c r="BJ91" s="61">
        <f t="shared" si="67"/>
        <v>1</v>
      </c>
      <c r="BK91" s="61">
        <f t="shared" si="65"/>
        <v>1</v>
      </c>
      <c r="BL91" s="61">
        <f t="shared" si="90"/>
        <v>1</v>
      </c>
      <c r="BM91" s="61">
        <f t="shared" si="88"/>
        <v>1</v>
      </c>
      <c r="BN91" s="61" t="str">
        <f t="shared" si="64"/>
        <v/>
      </c>
      <c r="BO91" s="61" t="str">
        <f t="shared" si="57"/>
        <v/>
      </c>
      <c r="BP91" s="62" t="str">
        <f t="shared" si="55"/>
        <v/>
      </c>
      <c r="BR91" s="10"/>
      <c r="BS91" s="10"/>
      <c r="BT91" s="10"/>
      <c r="BU91" s="10"/>
      <c r="BV91" s="10"/>
      <c r="BX91" s="10"/>
      <c r="CC91" s="10"/>
      <c r="CE91" s="10"/>
      <c r="CF91" s="10"/>
      <c r="CG91" s="10"/>
      <c r="CH91" s="10"/>
      <c r="CI91" s="10"/>
      <c r="CJ91" s="10"/>
      <c r="CK91" s="10"/>
      <c r="CL91" s="10"/>
      <c r="CM91" s="10"/>
      <c r="CN91" s="10"/>
      <c r="CO91" s="10"/>
      <c r="CP91" s="10"/>
    </row>
    <row r="92" spans="2:94" x14ac:dyDescent="0.2">
      <c r="B92" s="40" t="s">
        <v>31</v>
      </c>
      <c r="C92" s="3" t="s">
        <v>837</v>
      </c>
      <c r="D92" s="2" t="s">
        <v>279</v>
      </c>
      <c r="E92" s="3" t="s">
        <v>81</v>
      </c>
      <c r="F92" s="2" t="s">
        <v>83</v>
      </c>
      <c r="G92" s="2" t="s">
        <v>150</v>
      </c>
      <c r="H92" s="2" t="s">
        <v>88</v>
      </c>
      <c r="I92" s="2" t="s">
        <v>80</v>
      </c>
      <c r="J92" s="3" t="s">
        <v>274</v>
      </c>
      <c r="K92" s="2"/>
      <c r="L92" s="3" t="s">
        <v>89</v>
      </c>
      <c r="M92" s="27"/>
      <c r="N92" s="41" t="s">
        <v>837</v>
      </c>
      <c r="O92" s="1" t="s">
        <v>968</v>
      </c>
      <c r="P92" s="42" t="s">
        <v>81</v>
      </c>
      <c r="Q92" s="42" t="s">
        <v>83</v>
      </c>
      <c r="R92" s="42" t="s">
        <v>150</v>
      </c>
      <c r="S92" s="42" t="s">
        <v>88</v>
      </c>
      <c r="T92" s="42" t="s">
        <v>80</v>
      </c>
      <c r="U92" s="42" t="s">
        <v>274</v>
      </c>
      <c r="V92" s="43"/>
      <c r="W92" s="42" t="s">
        <v>89</v>
      </c>
      <c r="X92" s="93"/>
      <c r="Y92" s="30" t="s">
        <v>837</v>
      </c>
      <c r="Z92" s="1" t="s">
        <v>968</v>
      </c>
      <c r="AA92" s="28" t="s">
        <v>81</v>
      </c>
      <c r="AB92" s="28" t="s">
        <v>83</v>
      </c>
      <c r="AC92" s="28" t="s">
        <v>150</v>
      </c>
      <c r="AD92" s="28" t="s">
        <v>88</v>
      </c>
      <c r="AE92" s="28" t="s">
        <v>80</v>
      </c>
      <c r="AF92" s="28" t="s">
        <v>274</v>
      </c>
      <c r="AG92" s="29"/>
      <c r="AH92" s="28" t="s">
        <v>89</v>
      </c>
      <c r="AI92" s="31"/>
      <c r="AJ92" s="57">
        <f t="shared" si="61"/>
        <v>1</v>
      </c>
      <c r="AK92" s="92">
        <f t="shared" si="68"/>
        <v>1</v>
      </c>
      <c r="AL92" s="92">
        <f t="shared" si="69"/>
        <v>1</v>
      </c>
      <c r="AM92" s="92">
        <f t="shared" si="70"/>
        <v>1</v>
      </c>
      <c r="AN92" s="92">
        <f t="shared" si="71"/>
        <v>1</v>
      </c>
      <c r="AO92" s="92">
        <f t="shared" si="72"/>
        <v>1</v>
      </c>
      <c r="AP92" s="92">
        <f t="shared" si="73"/>
        <v>1</v>
      </c>
      <c r="AQ92" s="92">
        <f t="shared" si="74"/>
        <v>1</v>
      </c>
      <c r="AR92" s="92" t="str">
        <f t="shared" si="75"/>
        <v/>
      </c>
      <c r="AS92" s="92">
        <f t="shared" si="76"/>
        <v>1</v>
      </c>
      <c r="AT92" s="97" t="str">
        <f t="shared" si="77"/>
        <v/>
      </c>
      <c r="AU92" s="92">
        <f t="shared" si="62"/>
        <v>1</v>
      </c>
      <c r="AV92" s="61">
        <f t="shared" si="78"/>
        <v>0</v>
      </c>
      <c r="AW92" s="61">
        <f t="shared" si="79"/>
        <v>1</v>
      </c>
      <c r="AX92" s="61">
        <f t="shared" si="80"/>
        <v>1</v>
      </c>
      <c r="AY92" s="61">
        <f t="shared" si="81"/>
        <v>1</v>
      </c>
      <c r="AZ92" s="61">
        <f t="shared" si="82"/>
        <v>1</v>
      </c>
      <c r="BA92" s="61">
        <f t="shared" si="83"/>
        <v>1</v>
      </c>
      <c r="BB92" s="61">
        <f t="shared" si="84"/>
        <v>1</v>
      </c>
      <c r="BC92" s="61" t="str">
        <f t="shared" si="85"/>
        <v/>
      </c>
      <c r="BD92" s="61">
        <f t="shared" si="86"/>
        <v>1</v>
      </c>
      <c r="BE92" s="62" t="str">
        <f t="shared" si="87"/>
        <v/>
      </c>
      <c r="BF92" s="60">
        <f t="shared" si="89"/>
        <v>1</v>
      </c>
      <c r="BG92" s="61">
        <v>1</v>
      </c>
      <c r="BH92" s="61">
        <f t="shared" si="56"/>
        <v>1</v>
      </c>
      <c r="BI92" s="61">
        <f t="shared" si="60"/>
        <v>1</v>
      </c>
      <c r="BJ92" s="61">
        <f t="shared" si="67"/>
        <v>1</v>
      </c>
      <c r="BK92" s="61">
        <f t="shared" si="65"/>
        <v>1</v>
      </c>
      <c r="BL92" s="61">
        <f t="shared" si="90"/>
        <v>1</v>
      </c>
      <c r="BM92" s="61">
        <f t="shared" si="88"/>
        <v>1</v>
      </c>
      <c r="BN92" s="61" t="str">
        <f t="shared" si="64"/>
        <v/>
      </c>
      <c r="BO92" s="61">
        <f t="shared" si="57"/>
        <v>1</v>
      </c>
      <c r="BP92" s="62" t="str">
        <f t="shared" si="55"/>
        <v/>
      </c>
      <c r="BR92" s="10"/>
      <c r="BS92" s="10"/>
      <c r="BT92" s="10"/>
      <c r="BU92" s="10"/>
      <c r="BV92" s="10"/>
      <c r="BX92" s="10"/>
      <c r="CC92" s="10"/>
      <c r="CE92" s="10"/>
      <c r="CF92" s="10"/>
      <c r="CG92" s="10"/>
      <c r="CH92" s="10"/>
      <c r="CI92" s="10"/>
      <c r="CJ92" s="10"/>
      <c r="CK92" s="10"/>
      <c r="CL92" s="10"/>
      <c r="CM92" s="10"/>
      <c r="CN92" s="10"/>
      <c r="CO92" s="10"/>
      <c r="CP92" s="10"/>
    </row>
    <row r="93" spans="2:94" x14ac:dyDescent="0.2">
      <c r="B93" s="45"/>
      <c r="C93" s="2" t="s">
        <v>837</v>
      </c>
      <c r="D93" s="2" t="s">
        <v>279</v>
      </c>
      <c r="E93" s="2" t="s">
        <v>81</v>
      </c>
      <c r="F93" s="2" t="s">
        <v>83</v>
      </c>
      <c r="G93" s="2" t="s">
        <v>150</v>
      </c>
      <c r="H93" s="2" t="s">
        <v>88</v>
      </c>
      <c r="I93" s="2" t="s">
        <v>80</v>
      </c>
      <c r="J93" s="2" t="s">
        <v>274</v>
      </c>
      <c r="K93" s="2"/>
      <c r="L93" s="2"/>
      <c r="M93" s="27"/>
      <c r="N93" s="41" t="s">
        <v>837</v>
      </c>
      <c r="O93" s="1" t="s">
        <v>968</v>
      </c>
      <c r="P93" s="42" t="s">
        <v>81</v>
      </c>
      <c r="Q93" s="42" t="s">
        <v>83</v>
      </c>
      <c r="R93" s="42" t="s">
        <v>150</v>
      </c>
      <c r="S93" s="42" t="s">
        <v>88</v>
      </c>
      <c r="T93" s="42" t="s">
        <v>80</v>
      </c>
      <c r="U93" s="42" t="s">
        <v>274</v>
      </c>
      <c r="V93" s="43"/>
      <c r="W93" s="42" t="s">
        <v>89</v>
      </c>
      <c r="X93" s="93"/>
      <c r="Y93" s="30" t="s">
        <v>837</v>
      </c>
      <c r="Z93" s="1" t="s">
        <v>968</v>
      </c>
      <c r="AA93" s="28" t="s">
        <v>81</v>
      </c>
      <c r="AB93" s="28" t="s">
        <v>83</v>
      </c>
      <c r="AC93" s="28" t="s">
        <v>150</v>
      </c>
      <c r="AD93" s="28" t="s">
        <v>88</v>
      </c>
      <c r="AE93" s="28" t="s">
        <v>80</v>
      </c>
      <c r="AF93" s="28" t="s">
        <v>274</v>
      </c>
      <c r="AG93" s="29"/>
      <c r="AH93" s="28" t="s">
        <v>89</v>
      </c>
      <c r="AI93" s="31"/>
      <c r="AJ93" s="57">
        <f t="shared" si="61"/>
        <v>1</v>
      </c>
      <c r="AK93" s="92">
        <f t="shared" si="68"/>
        <v>1</v>
      </c>
      <c r="AL93" s="92">
        <f t="shared" si="69"/>
        <v>1</v>
      </c>
      <c r="AM93" s="92">
        <f t="shared" si="70"/>
        <v>1</v>
      </c>
      <c r="AN93" s="92">
        <f t="shared" si="71"/>
        <v>1</v>
      </c>
      <c r="AO93" s="92">
        <f t="shared" si="72"/>
        <v>1</v>
      </c>
      <c r="AP93" s="92">
        <f t="shared" si="73"/>
        <v>1</v>
      </c>
      <c r="AQ93" s="92">
        <f t="shared" si="74"/>
        <v>1</v>
      </c>
      <c r="AR93" s="92" t="str">
        <f t="shared" si="75"/>
        <v/>
      </c>
      <c r="AS93" s="92">
        <f t="shared" si="76"/>
        <v>1</v>
      </c>
      <c r="AT93" s="97" t="str">
        <f t="shared" si="77"/>
        <v/>
      </c>
      <c r="AU93" s="92">
        <f t="shared" si="62"/>
        <v>1</v>
      </c>
      <c r="AV93" s="61">
        <f t="shared" si="78"/>
        <v>0</v>
      </c>
      <c r="AW93" s="61">
        <f t="shared" si="79"/>
        <v>1</v>
      </c>
      <c r="AX93" s="61">
        <f t="shared" si="80"/>
        <v>1</v>
      </c>
      <c r="AY93" s="61">
        <f t="shared" si="81"/>
        <v>1</v>
      </c>
      <c r="AZ93" s="61">
        <f t="shared" si="82"/>
        <v>1</v>
      </c>
      <c r="BA93" s="61">
        <f t="shared" si="83"/>
        <v>1</v>
      </c>
      <c r="BB93" s="61">
        <f t="shared" si="84"/>
        <v>1</v>
      </c>
      <c r="BC93" s="61" t="str">
        <f t="shared" si="85"/>
        <v/>
      </c>
      <c r="BD93" s="61" t="str">
        <f t="shared" si="86"/>
        <v/>
      </c>
      <c r="BE93" s="62" t="str">
        <f t="shared" si="87"/>
        <v/>
      </c>
      <c r="BF93" s="60">
        <f t="shared" si="89"/>
        <v>1</v>
      </c>
      <c r="BG93" s="61">
        <v>1</v>
      </c>
      <c r="BH93" s="61">
        <f t="shared" si="56"/>
        <v>1</v>
      </c>
      <c r="BI93" s="61">
        <f t="shared" si="60"/>
        <v>1</v>
      </c>
      <c r="BJ93" s="61">
        <f t="shared" si="67"/>
        <v>1</v>
      </c>
      <c r="BK93" s="61">
        <f t="shared" si="65"/>
        <v>1</v>
      </c>
      <c r="BL93" s="61">
        <f t="shared" si="90"/>
        <v>1</v>
      </c>
      <c r="BM93" s="61">
        <f t="shared" si="88"/>
        <v>1</v>
      </c>
      <c r="BN93" s="61" t="str">
        <f t="shared" si="64"/>
        <v/>
      </c>
      <c r="BO93" s="61" t="str">
        <f t="shared" si="57"/>
        <v/>
      </c>
      <c r="BP93" s="62" t="str">
        <f t="shared" si="55"/>
        <v/>
      </c>
    </row>
    <row r="94" spans="2:94" x14ac:dyDescent="0.2">
      <c r="B94" s="40" t="s">
        <v>32</v>
      </c>
      <c r="C94" s="2" t="s">
        <v>283</v>
      </c>
      <c r="D94" s="2" t="s">
        <v>256</v>
      </c>
      <c r="E94" s="3" t="s">
        <v>256</v>
      </c>
      <c r="F94" s="2" t="s">
        <v>89</v>
      </c>
      <c r="G94" s="3" t="s">
        <v>82</v>
      </c>
      <c r="H94" s="3" t="s">
        <v>85</v>
      </c>
      <c r="I94" s="3" t="s">
        <v>81</v>
      </c>
      <c r="J94" s="3" t="s">
        <v>85</v>
      </c>
      <c r="K94" s="2"/>
      <c r="L94" s="3" t="s">
        <v>89</v>
      </c>
      <c r="M94" s="27"/>
      <c r="N94" s="41" t="s">
        <v>283</v>
      </c>
      <c r="O94" s="42" t="s">
        <v>256</v>
      </c>
      <c r="P94" s="42" t="s">
        <v>256</v>
      </c>
      <c r="Q94" s="42" t="s">
        <v>89</v>
      </c>
      <c r="R94" s="42" t="s">
        <v>82</v>
      </c>
      <c r="S94" s="42" t="s">
        <v>85</v>
      </c>
      <c r="T94" s="42" t="s">
        <v>81</v>
      </c>
      <c r="U94" s="42" t="s">
        <v>85</v>
      </c>
      <c r="V94" s="43"/>
      <c r="W94" s="42" t="s">
        <v>89</v>
      </c>
      <c r="X94" s="93"/>
      <c r="Y94" s="30" t="s">
        <v>283</v>
      </c>
      <c r="Z94" s="28" t="s">
        <v>256</v>
      </c>
      <c r="AA94" s="28" t="s">
        <v>256</v>
      </c>
      <c r="AB94" s="28" t="s">
        <v>89</v>
      </c>
      <c r="AC94" s="28" t="s">
        <v>82</v>
      </c>
      <c r="AD94" s="28" t="s">
        <v>85</v>
      </c>
      <c r="AE94" s="28" t="s">
        <v>81</v>
      </c>
      <c r="AF94" s="28" t="s">
        <v>85</v>
      </c>
      <c r="AG94" s="29"/>
      <c r="AH94" s="28" t="s">
        <v>89</v>
      </c>
      <c r="AI94" s="31"/>
      <c r="AJ94" s="57">
        <f t="shared" si="61"/>
        <v>1</v>
      </c>
      <c r="AK94" s="92">
        <f t="shared" si="68"/>
        <v>1</v>
      </c>
      <c r="AL94" s="92">
        <f t="shared" si="69"/>
        <v>1</v>
      </c>
      <c r="AM94" s="92">
        <f t="shared" si="70"/>
        <v>1</v>
      </c>
      <c r="AN94" s="92">
        <f t="shared" si="71"/>
        <v>1</v>
      </c>
      <c r="AO94" s="92">
        <f t="shared" si="72"/>
        <v>1</v>
      </c>
      <c r="AP94" s="92">
        <f t="shared" si="73"/>
        <v>1</v>
      </c>
      <c r="AQ94" s="92">
        <f t="shared" si="74"/>
        <v>1</v>
      </c>
      <c r="AR94" s="92" t="str">
        <f t="shared" si="75"/>
        <v/>
      </c>
      <c r="AS94" s="92">
        <f t="shared" si="76"/>
        <v>1</v>
      </c>
      <c r="AT94" s="97" t="str">
        <f t="shared" si="77"/>
        <v/>
      </c>
      <c r="AU94" s="92">
        <f t="shared" si="62"/>
        <v>1</v>
      </c>
      <c r="AV94" s="61">
        <f t="shared" si="78"/>
        <v>1</v>
      </c>
      <c r="AW94" s="61">
        <f t="shared" si="79"/>
        <v>1</v>
      </c>
      <c r="AX94" s="61">
        <f t="shared" si="80"/>
        <v>1</v>
      </c>
      <c r="AY94" s="61">
        <f t="shared" si="81"/>
        <v>1</v>
      </c>
      <c r="AZ94" s="61">
        <f t="shared" si="82"/>
        <v>1</v>
      </c>
      <c r="BA94" s="61">
        <f t="shared" si="83"/>
        <v>1</v>
      </c>
      <c r="BB94" s="61">
        <f t="shared" si="84"/>
        <v>1</v>
      </c>
      <c r="BC94" s="61" t="str">
        <f t="shared" si="85"/>
        <v/>
      </c>
      <c r="BD94" s="61">
        <f t="shared" si="86"/>
        <v>1</v>
      </c>
      <c r="BE94" s="62" t="str">
        <f t="shared" si="87"/>
        <v/>
      </c>
      <c r="BF94" s="60">
        <f t="shared" si="89"/>
        <v>1</v>
      </c>
      <c r="BG94" s="61">
        <f t="shared" ref="BG94:BG107" si="91">IF(D94="","",IF(LEFT(O94,LEN(D94))=D94,1,0))</f>
        <v>1</v>
      </c>
      <c r="BH94" s="61">
        <f t="shared" si="56"/>
        <v>1</v>
      </c>
      <c r="BI94" s="61">
        <f t="shared" si="60"/>
        <v>1</v>
      </c>
      <c r="BJ94" s="61">
        <f t="shared" si="67"/>
        <v>1</v>
      </c>
      <c r="BK94" s="61">
        <f t="shared" si="65"/>
        <v>1</v>
      </c>
      <c r="BL94" s="61">
        <f t="shared" si="90"/>
        <v>1</v>
      </c>
      <c r="BM94" s="61">
        <f t="shared" si="88"/>
        <v>1</v>
      </c>
      <c r="BN94" s="61" t="str">
        <f t="shared" si="64"/>
        <v/>
      </c>
      <c r="BO94" s="61">
        <f t="shared" si="57"/>
        <v>1</v>
      </c>
      <c r="BP94" s="62" t="str">
        <f t="shared" ref="BP94:BP125" si="92">IF(M94="","",IF(LEFT(X94,LEN(M94))=M94,1,0))</f>
        <v/>
      </c>
      <c r="BR94" s="10"/>
      <c r="BS94" s="10"/>
      <c r="BT94" s="10"/>
      <c r="BU94" s="10"/>
      <c r="BV94" s="10"/>
      <c r="BX94" s="10"/>
      <c r="CC94" s="10"/>
      <c r="CE94" s="10"/>
      <c r="CF94" s="10"/>
      <c r="CG94" s="10"/>
      <c r="CH94" s="10"/>
      <c r="CI94" s="10"/>
      <c r="CJ94" s="10"/>
      <c r="CK94" s="10"/>
      <c r="CL94" s="10"/>
      <c r="CM94" s="10"/>
      <c r="CN94" s="10"/>
      <c r="CO94" s="10"/>
      <c r="CP94" s="10"/>
    </row>
    <row r="95" spans="2:94" x14ac:dyDescent="0.2">
      <c r="B95" s="45"/>
      <c r="C95" s="3" t="s">
        <v>837</v>
      </c>
      <c r="D95" s="3" t="s">
        <v>280</v>
      </c>
      <c r="E95" s="2" t="s">
        <v>277</v>
      </c>
      <c r="F95" s="2" t="s">
        <v>83</v>
      </c>
      <c r="G95" s="2" t="s">
        <v>95</v>
      </c>
      <c r="H95" s="2" t="s">
        <v>273</v>
      </c>
      <c r="I95" s="2" t="s">
        <v>95</v>
      </c>
      <c r="J95" s="3" t="s">
        <v>275</v>
      </c>
      <c r="K95" s="2"/>
      <c r="L95" s="2"/>
      <c r="M95" s="27"/>
      <c r="N95" s="41" t="s">
        <v>837</v>
      </c>
      <c r="O95" s="42" t="s">
        <v>280</v>
      </c>
      <c r="P95" s="42" t="s">
        <v>277</v>
      </c>
      <c r="Q95" s="42" t="s">
        <v>83</v>
      </c>
      <c r="R95" s="42" t="s">
        <v>95</v>
      </c>
      <c r="S95" s="42" t="s">
        <v>273</v>
      </c>
      <c r="T95" s="42" t="s">
        <v>95</v>
      </c>
      <c r="U95" s="42" t="s">
        <v>275</v>
      </c>
      <c r="V95" s="43"/>
      <c r="W95" s="42" t="s">
        <v>833</v>
      </c>
      <c r="X95" s="93"/>
      <c r="Y95" s="30" t="s">
        <v>837</v>
      </c>
      <c r="Z95" s="28" t="s">
        <v>280</v>
      </c>
      <c r="AA95" s="28" t="s">
        <v>277</v>
      </c>
      <c r="AB95" s="28" t="s">
        <v>83</v>
      </c>
      <c r="AC95" s="28" t="s">
        <v>95</v>
      </c>
      <c r="AD95" s="28" t="s">
        <v>273</v>
      </c>
      <c r="AE95" s="28" t="s">
        <v>95</v>
      </c>
      <c r="AF95" s="28" t="s">
        <v>275</v>
      </c>
      <c r="AG95" s="29"/>
      <c r="AH95" s="28" t="s">
        <v>833</v>
      </c>
      <c r="AI95" s="31"/>
      <c r="AJ95" s="57">
        <f t="shared" si="61"/>
        <v>1</v>
      </c>
      <c r="AK95" s="92">
        <f t="shared" si="68"/>
        <v>1</v>
      </c>
      <c r="AL95" s="92">
        <f t="shared" si="69"/>
        <v>1</v>
      </c>
      <c r="AM95" s="92">
        <f t="shared" si="70"/>
        <v>1</v>
      </c>
      <c r="AN95" s="92">
        <f t="shared" si="71"/>
        <v>1</v>
      </c>
      <c r="AO95" s="92">
        <f t="shared" si="72"/>
        <v>1</v>
      </c>
      <c r="AP95" s="92">
        <f t="shared" si="73"/>
        <v>1</v>
      </c>
      <c r="AQ95" s="92">
        <f t="shared" si="74"/>
        <v>1</v>
      </c>
      <c r="AR95" s="92" t="str">
        <f t="shared" si="75"/>
        <v/>
      </c>
      <c r="AS95" s="92">
        <f t="shared" si="76"/>
        <v>1</v>
      </c>
      <c r="AT95" s="97" t="str">
        <f t="shared" si="77"/>
        <v/>
      </c>
      <c r="AU95" s="92">
        <f t="shared" si="62"/>
        <v>1</v>
      </c>
      <c r="AV95" s="61">
        <f t="shared" si="78"/>
        <v>1</v>
      </c>
      <c r="AW95" s="61">
        <f t="shared" si="79"/>
        <v>1</v>
      </c>
      <c r="AX95" s="61">
        <f t="shared" si="80"/>
        <v>1</v>
      </c>
      <c r="AY95" s="61">
        <f t="shared" si="81"/>
        <v>1</v>
      </c>
      <c r="AZ95" s="61">
        <f t="shared" si="82"/>
        <v>1</v>
      </c>
      <c r="BA95" s="61">
        <f t="shared" si="83"/>
        <v>1</v>
      </c>
      <c r="BB95" s="61">
        <f t="shared" si="84"/>
        <v>1</v>
      </c>
      <c r="BC95" s="61" t="str">
        <f t="shared" si="85"/>
        <v/>
      </c>
      <c r="BD95" s="61" t="str">
        <f t="shared" si="86"/>
        <v/>
      </c>
      <c r="BE95" s="62" t="str">
        <f t="shared" si="87"/>
        <v/>
      </c>
      <c r="BF95" s="60">
        <f t="shared" si="89"/>
        <v>1</v>
      </c>
      <c r="BG95" s="61">
        <f t="shared" si="91"/>
        <v>1</v>
      </c>
      <c r="BH95" s="61">
        <f t="shared" si="56"/>
        <v>1</v>
      </c>
      <c r="BI95" s="61">
        <f t="shared" si="60"/>
        <v>1</v>
      </c>
      <c r="BJ95" s="61">
        <f t="shared" si="67"/>
        <v>1</v>
      </c>
      <c r="BK95" s="61">
        <f t="shared" si="65"/>
        <v>1</v>
      </c>
      <c r="BL95" s="61">
        <f t="shared" si="90"/>
        <v>1</v>
      </c>
      <c r="BM95" s="61">
        <f t="shared" si="88"/>
        <v>1</v>
      </c>
      <c r="BN95" s="61" t="str">
        <f t="shared" si="64"/>
        <v/>
      </c>
      <c r="BO95" s="61" t="str">
        <f t="shared" si="57"/>
        <v/>
      </c>
      <c r="BP95" s="62" t="str">
        <f t="shared" si="92"/>
        <v/>
      </c>
      <c r="BR95" s="10"/>
      <c r="BS95" s="10"/>
      <c r="BT95" s="10"/>
      <c r="BU95" s="10"/>
      <c r="BV95" s="10"/>
      <c r="BX95" s="10"/>
      <c r="CC95" s="10"/>
      <c r="CE95" s="10"/>
      <c r="CF95" s="10"/>
      <c r="CG95" s="10"/>
      <c r="CH95" s="10"/>
      <c r="CI95" s="10"/>
      <c r="CJ95" s="10"/>
      <c r="CK95" s="10"/>
      <c r="CL95" s="10"/>
      <c r="CM95" s="10"/>
      <c r="CN95" s="10"/>
      <c r="CO95" s="10"/>
      <c r="CP95" s="10"/>
    </row>
    <row r="96" spans="2:94" x14ac:dyDescent="0.2">
      <c r="B96" s="40" t="s">
        <v>33</v>
      </c>
      <c r="C96" s="3" t="s">
        <v>315</v>
      </c>
      <c r="D96" s="2" t="s">
        <v>139</v>
      </c>
      <c r="E96" s="3" t="s">
        <v>122</v>
      </c>
      <c r="F96" s="2"/>
      <c r="G96" s="2" t="s">
        <v>165</v>
      </c>
      <c r="H96" s="2"/>
      <c r="I96" s="2" t="s">
        <v>80</v>
      </c>
      <c r="J96" s="3" t="s">
        <v>316</v>
      </c>
      <c r="K96" s="2"/>
      <c r="L96" s="3" t="s">
        <v>89</v>
      </c>
      <c r="M96" s="27"/>
      <c r="N96" s="41" t="s">
        <v>315</v>
      </c>
      <c r="O96" s="42" t="s">
        <v>240</v>
      </c>
      <c r="P96" s="42" t="s">
        <v>167</v>
      </c>
      <c r="Q96" s="42" t="s">
        <v>83</v>
      </c>
      <c r="R96" s="42" t="s">
        <v>165</v>
      </c>
      <c r="S96" s="42" t="s">
        <v>89</v>
      </c>
      <c r="T96" s="42" t="s">
        <v>80</v>
      </c>
      <c r="U96" s="42" t="s">
        <v>316</v>
      </c>
      <c r="V96" s="43"/>
      <c r="W96" s="42" t="s">
        <v>89</v>
      </c>
      <c r="X96" s="93"/>
      <c r="Y96" s="30" t="s">
        <v>315</v>
      </c>
      <c r="Z96" s="28" t="s">
        <v>240</v>
      </c>
      <c r="AA96" s="28" t="s">
        <v>167</v>
      </c>
      <c r="AB96" s="28" t="s">
        <v>83</v>
      </c>
      <c r="AC96" s="28" t="s">
        <v>165</v>
      </c>
      <c r="AD96" s="28" t="s">
        <v>89</v>
      </c>
      <c r="AE96" s="28" t="s">
        <v>80</v>
      </c>
      <c r="AF96" s="28" t="s">
        <v>316</v>
      </c>
      <c r="AG96" s="29"/>
      <c r="AH96" s="28" t="s">
        <v>89</v>
      </c>
      <c r="AI96" s="31"/>
      <c r="AJ96" s="57">
        <f t="shared" si="61"/>
        <v>1</v>
      </c>
      <c r="AK96" s="92">
        <f t="shared" si="68"/>
        <v>1</v>
      </c>
      <c r="AL96" s="92">
        <f t="shared" si="69"/>
        <v>1</v>
      </c>
      <c r="AM96" s="92">
        <f t="shared" si="70"/>
        <v>1</v>
      </c>
      <c r="AN96" s="92">
        <f t="shared" si="71"/>
        <v>1</v>
      </c>
      <c r="AO96" s="92">
        <f t="shared" si="72"/>
        <v>1</v>
      </c>
      <c r="AP96" s="92">
        <f t="shared" si="73"/>
        <v>1</v>
      </c>
      <c r="AQ96" s="92">
        <f t="shared" si="74"/>
        <v>1</v>
      </c>
      <c r="AR96" s="92" t="str">
        <f t="shared" si="75"/>
        <v/>
      </c>
      <c r="AS96" s="92">
        <f t="shared" si="76"/>
        <v>1</v>
      </c>
      <c r="AT96" s="97" t="str">
        <f t="shared" si="77"/>
        <v/>
      </c>
      <c r="AU96" s="92">
        <f t="shared" si="62"/>
        <v>1</v>
      </c>
      <c r="AV96" s="61">
        <f t="shared" si="78"/>
        <v>1</v>
      </c>
      <c r="AW96" s="61">
        <f t="shared" si="79"/>
        <v>1</v>
      </c>
      <c r="AX96" s="61" t="str">
        <f t="shared" si="80"/>
        <v/>
      </c>
      <c r="AY96" s="61">
        <f t="shared" si="81"/>
        <v>1</v>
      </c>
      <c r="AZ96" s="61" t="str">
        <f t="shared" si="82"/>
        <v/>
      </c>
      <c r="BA96" s="61">
        <f t="shared" si="83"/>
        <v>1</v>
      </c>
      <c r="BB96" s="61">
        <f t="shared" si="84"/>
        <v>1</v>
      </c>
      <c r="BC96" s="61" t="str">
        <f t="shared" si="85"/>
        <v/>
      </c>
      <c r="BD96" s="61">
        <f t="shared" si="86"/>
        <v>1</v>
      </c>
      <c r="BE96" s="62" t="str">
        <f t="shared" si="87"/>
        <v/>
      </c>
      <c r="BF96" s="60">
        <f t="shared" si="89"/>
        <v>1</v>
      </c>
      <c r="BG96" s="61">
        <f t="shared" si="91"/>
        <v>1</v>
      </c>
      <c r="BH96" s="61">
        <f t="shared" si="56"/>
        <v>1</v>
      </c>
      <c r="BI96" s="61" t="str">
        <f t="shared" si="60"/>
        <v/>
      </c>
      <c r="BJ96" s="61">
        <f t="shared" si="67"/>
        <v>1</v>
      </c>
      <c r="BK96" s="61" t="str">
        <f t="shared" si="65"/>
        <v/>
      </c>
      <c r="BL96" s="61">
        <f t="shared" si="90"/>
        <v>1</v>
      </c>
      <c r="BM96" s="61">
        <f t="shared" si="88"/>
        <v>1</v>
      </c>
      <c r="BN96" s="61" t="str">
        <f t="shared" si="64"/>
        <v/>
      </c>
      <c r="BO96" s="61">
        <f t="shared" si="57"/>
        <v>1</v>
      </c>
      <c r="BP96" s="62" t="str">
        <f t="shared" si="92"/>
        <v/>
      </c>
      <c r="BR96" s="10"/>
      <c r="BS96" s="10"/>
      <c r="BT96" s="10"/>
      <c r="BU96" s="10"/>
      <c r="BV96" s="10"/>
      <c r="BX96" s="10"/>
      <c r="CC96" s="10"/>
      <c r="CE96" s="10"/>
      <c r="CF96" s="10"/>
      <c r="CG96" s="10"/>
      <c r="CH96" s="10"/>
      <c r="CI96" s="10"/>
      <c r="CJ96" s="10"/>
      <c r="CK96" s="10"/>
      <c r="CL96" s="10"/>
      <c r="CM96" s="10"/>
      <c r="CN96" s="10"/>
      <c r="CO96" s="10"/>
      <c r="CP96" s="10"/>
    </row>
    <row r="97" spans="2:94" x14ac:dyDescent="0.2">
      <c r="B97" s="45"/>
      <c r="C97" s="2" t="s">
        <v>144</v>
      </c>
      <c r="D97" s="2" t="s">
        <v>216</v>
      </c>
      <c r="E97" s="3" t="s">
        <v>81</v>
      </c>
      <c r="F97" s="2"/>
      <c r="G97" s="3" t="s">
        <v>134</v>
      </c>
      <c r="H97" s="2"/>
      <c r="I97" s="2" t="s">
        <v>349</v>
      </c>
      <c r="J97" s="3" t="s">
        <v>311</v>
      </c>
      <c r="K97" s="2"/>
      <c r="L97" s="2"/>
      <c r="M97" s="27"/>
      <c r="N97" s="41" t="s">
        <v>90</v>
      </c>
      <c r="O97" s="42" t="s">
        <v>869</v>
      </c>
      <c r="P97" s="42" t="s">
        <v>81</v>
      </c>
      <c r="Q97" s="42" t="s">
        <v>833</v>
      </c>
      <c r="R97" s="42" t="s">
        <v>95</v>
      </c>
      <c r="S97" s="42" t="s">
        <v>88</v>
      </c>
      <c r="T97" s="42" t="s">
        <v>349</v>
      </c>
      <c r="U97" s="42" t="s">
        <v>274</v>
      </c>
      <c r="V97" s="43"/>
      <c r="W97" s="42" t="s">
        <v>833</v>
      </c>
      <c r="X97" s="93"/>
      <c r="Y97" s="30" t="s">
        <v>90</v>
      </c>
      <c r="Z97" s="28" t="s">
        <v>869</v>
      </c>
      <c r="AA97" s="28" t="s">
        <v>81</v>
      </c>
      <c r="AB97" s="28" t="s">
        <v>833</v>
      </c>
      <c r="AC97" s="28" t="s">
        <v>95</v>
      </c>
      <c r="AD97" s="28" t="s">
        <v>88</v>
      </c>
      <c r="AE97" s="28" t="s">
        <v>349</v>
      </c>
      <c r="AF97" s="28" t="s">
        <v>274</v>
      </c>
      <c r="AG97" s="29"/>
      <c r="AH97" s="28" t="s">
        <v>833</v>
      </c>
      <c r="AI97" s="31"/>
      <c r="AJ97" s="57">
        <f t="shared" si="61"/>
        <v>1</v>
      </c>
      <c r="AK97" s="92">
        <f t="shared" si="68"/>
        <v>1</v>
      </c>
      <c r="AL97" s="92">
        <f t="shared" si="69"/>
        <v>1</v>
      </c>
      <c r="AM97" s="92">
        <f t="shared" si="70"/>
        <v>1</v>
      </c>
      <c r="AN97" s="92">
        <f t="shared" si="71"/>
        <v>1</v>
      </c>
      <c r="AO97" s="92">
        <f t="shared" si="72"/>
        <v>1</v>
      </c>
      <c r="AP97" s="92">
        <f t="shared" si="73"/>
        <v>1</v>
      </c>
      <c r="AQ97" s="92">
        <f t="shared" si="74"/>
        <v>1</v>
      </c>
      <c r="AR97" s="92" t="str">
        <f t="shared" si="75"/>
        <v/>
      </c>
      <c r="AS97" s="92">
        <f t="shared" si="76"/>
        <v>1</v>
      </c>
      <c r="AT97" s="97" t="str">
        <f t="shared" si="77"/>
        <v/>
      </c>
      <c r="AU97" s="92">
        <f t="shared" si="62"/>
        <v>1</v>
      </c>
      <c r="AV97" s="61">
        <f t="shared" si="78"/>
        <v>1</v>
      </c>
      <c r="AW97" s="61">
        <f t="shared" si="79"/>
        <v>1</v>
      </c>
      <c r="AX97" s="61" t="str">
        <f t="shared" si="80"/>
        <v/>
      </c>
      <c r="AY97" s="61">
        <f t="shared" si="81"/>
        <v>1</v>
      </c>
      <c r="AZ97" s="61" t="str">
        <f t="shared" si="82"/>
        <v/>
      </c>
      <c r="BA97" s="61">
        <f t="shared" si="83"/>
        <v>1</v>
      </c>
      <c r="BB97" s="61">
        <f t="shared" si="84"/>
        <v>1</v>
      </c>
      <c r="BC97" s="61" t="str">
        <f t="shared" si="85"/>
        <v/>
      </c>
      <c r="BD97" s="61" t="str">
        <f t="shared" si="86"/>
        <v/>
      </c>
      <c r="BE97" s="62" t="str">
        <f t="shared" si="87"/>
        <v/>
      </c>
      <c r="BF97" s="60">
        <f t="shared" si="89"/>
        <v>1</v>
      </c>
      <c r="BG97" s="61">
        <f t="shared" si="91"/>
        <v>1</v>
      </c>
      <c r="BH97" s="61">
        <f t="shared" si="56"/>
        <v>1</v>
      </c>
      <c r="BI97" s="61" t="str">
        <f t="shared" si="60"/>
        <v/>
      </c>
      <c r="BJ97" s="61">
        <f t="shared" si="67"/>
        <v>1</v>
      </c>
      <c r="BK97" s="61" t="str">
        <f t="shared" si="65"/>
        <v/>
      </c>
      <c r="BL97" s="61">
        <f t="shared" si="90"/>
        <v>1</v>
      </c>
      <c r="BM97" s="61">
        <f t="shared" si="88"/>
        <v>1</v>
      </c>
      <c r="BN97" s="61" t="str">
        <f t="shared" si="64"/>
        <v/>
      </c>
      <c r="BO97" s="61" t="str">
        <f t="shared" si="57"/>
        <v/>
      </c>
      <c r="BP97" s="62" t="str">
        <f t="shared" si="92"/>
        <v/>
      </c>
      <c r="BR97" s="12"/>
      <c r="BS97" s="12"/>
      <c r="BT97" s="12"/>
      <c r="BU97" s="12"/>
      <c r="BV97" s="12"/>
      <c r="BW97" s="12"/>
      <c r="BX97" s="12"/>
      <c r="BY97" s="12"/>
      <c r="BZ97" s="12"/>
      <c r="CA97" s="12"/>
      <c r="CB97" s="12"/>
      <c r="CC97" s="12"/>
      <c r="CE97" s="12"/>
      <c r="CF97" s="12"/>
      <c r="CG97" s="12"/>
      <c r="CH97" s="12"/>
      <c r="CI97" s="12"/>
      <c r="CJ97" s="12"/>
      <c r="CK97" s="12"/>
      <c r="CL97" s="12"/>
      <c r="CM97" s="12"/>
      <c r="CN97" s="12"/>
      <c r="CO97" s="12"/>
      <c r="CP97" s="12"/>
    </row>
    <row r="98" spans="2:94" x14ac:dyDescent="0.2">
      <c r="B98" s="40" t="s">
        <v>34</v>
      </c>
      <c r="C98" s="2" t="s">
        <v>837</v>
      </c>
      <c r="D98" s="2" t="s">
        <v>344</v>
      </c>
      <c r="E98" s="3" t="s">
        <v>122</v>
      </c>
      <c r="F98" s="2"/>
      <c r="G98" s="2" t="s">
        <v>134</v>
      </c>
      <c r="H98" s="2"/>
      <c r="I98" s="2" t="s">
        <v>348</v>
      </c>
      <c r="J98" s="3" t="s">
        <v>318</v>
      </c>
      <c r="K98" s="3" t="s">
        <v>92</v>
      </c>
      <c r="L98" s="3" t="s">
        <v>228</v>
      </c>
      <c r="M98" s="27"/>
      <c r="N98" s="41" t="s">
        <v>837</v>
      </c>
      <c r="O98" s="42" t="s">
        <v>892</v>
      </c>
      <c r="P98" s="42" t="s">
        <v>167</v>
      </c>
      <c r="Q98" s="42" t="s">
        <v>83</v>
      </c>
      <c r="R98" s="42" t="s">
        <v>95</v>
      </c>
      <c r="S98" s="42" t="s">
        <v>209</v>
      </c>
      <c r="T98" s="42" t="s">
        <v>348</v>
      </c>
      <c r="U98" s="42" t="s">
        <v>318</v>
      </c>
      <c r="V98" s="42" t="s">
        <v>92</v>
      </c>
      <c r="W98" s="42" t="s">
        <v>228</v>
      </c>
      <c r="X98" s="93"/>
      <c r="Y98" s="30" t="s">
        <v>837</v>
      </c>
      <c r="Z98" s="28" t="s">
        <v>892</v>
      </c>
      <c r="AA98" s="28" t="s">
        <v>167</v>
      </c>
      <c r="AB98" s="28" t="s">
        <v>83</v>
      </c>
      <c r="AC98" s="28" t="s">
        <v>95</v>
      </c>
      <c r="AD98" s="28" t="s">
        <v>209</v>
      </c>
      <c r="AE98" s="28" t="s">
        <v>348</v>
      </c>
      <c r="AF98" s="28" t="s">
        <v>318</v>
      </c>
      <c r="AG98" s="28" t="s">
        <v>92</v>
      </c>
      <c r="AH98" s="28" t="s">
        <v>228</v>
      </c>
      <c r="AI98" s="31"/>
      <c r="AJ98" s="57">
        <f t="shared" si="61"/>
        <v>1</v>
      </c>
      <c r="AK98" s="92">
        <f t="shared" si="68"/>
        <v>1</v>
      </c>
      <c r="AL98" s="92">
        <f t="shared" si="69"/>
        <v>1</v>
      </c>
      <c r="AM98" s="92">
        <f t="shared" si="70"/>
        <v>1</v>
      </c>
      <c r="AN98" s="92">
        <f t="shared" si="71"/>
        <v>1</v>
      </c>
      <c r="AO98" s="92">
        <f t="shared" si="72"/>
        <v>1</v>
      </c>
      <c r="AP98" s="92">
        <f t="shared" si="73"/>
        <v>1</v>
      </c>
      <c r="AQ98" s="92">
        <f t="shared" si="74"/>
        <v>1</v>
      </c>
      <c r="AR98" s="92">
        <f t="shared" si="75"/>
        <v>1</v>
      </c>
      <c r="AS98" s="92">
        <f t="shared" si="76"/>
        <v>1</v>
      </c>
      <c r="AT98" s="97" t="str">
        <f t="shared" si="77"/>
        <v/>
      </c>
      <c r="AU98" s="92">
        <f t="shared" si="62"/>
        <v>1</v>
      </c>
      <c r="AV98" s="61">
        <f t="shared" si="78"/>
        <v>1</v>
      </c>
      <c r="AW98" s="61">
        <f t="shared" si="79"/>
        <v>1</v>
      </c>
      <c r="AX98" s="61" t="str">
        <f t="shared" si="80"/>
        <v/>
      </c>
      <c r="AY98" s="61">
        <f t="shared" si="81"/>
        <v>1</v>
      </c>
      <c r="AZ98" s="61" t="str">
        <f t="shared" si="82"/>
        <v/>
      </c>
      <c r="BA98" s="61">
        <f t="shared" si="83"/>
        <v>1</v>
      </c>
      <c r="BB98" s="61">
        <f t="shared" si="84"/>
        <v>1</v>
      </c>
      <c r="BC98" s="61">
        <f t="shared" si="85"/>
        <v>1</v>
      </c>
      <c r="BD98" s="61">
        <f t="shared" si="86"/>
        <v>1</v>
      </c>
      <c r="BE98" s="62" t="str">
        <f t="shared" si="87"/>
        <v/>
      </c>
      <c r="BF98" s="60">
        <f t="shared" si="89"/>
        <v>1</v>
      </c>
      <c r="BG98" s="61">
        <f t="shared" si="91"/>
        <v>1</v>
      </c>
      <c r="BH98" s="61">
        <f t="shared" si="56"/>
        <v>1</v>
      </c>
      <c r="BI98" s="61" t="str">
        <f t="shared" si="60"/>
        <v/>
      </c>
      <c r="BJ98" s="61">
        <f t="shared" si="67"/>
        <v>1</v>
      </c>
      <c r="BK98" s="61" t="str">
        <f t="shared" si="65"/>
        <v/>
      </c>
      <c r="BL98" s="61">
        <f t="shared" si="90"/>
        <v>1</v>
      </c>
      <c r="BM98" s="61">
        <f t="shared" si="88"/>
        <v>1</v>
      </c>
      <c r="BN98" s="61">
        <f t="shared" si="64"/>
        <v>1</v>
      </c>
      <c r="BO98" s="61">
        <f t="shared" si="57"/>
        <v>1</v>
      </c>
      <c r="BP98" s="62" t="str">
        <f t="shared" si="92"/>
        <v/>
      </c>
      <c r="BR98" s="10"/>
      <c r="BS98" s="10"/>
      <c r="BT98" s="10"/>
      <c r="BU98" s="10"/>
      <c r="BV98" s="10"/>
      <c r="BW98" s="10"/>
      <c r="BX98" s="10"/>
      <c r="BY98" s="10"/>
      <c r="BZ98" s="10"/>
      <c r="CA98" s="10"/>
      <c r="CB98" s="10"/>
      <c r="CC98" s="10"/>
      <c r="CE98" s="10"/>
      <c r="CF98" s="10"/>
      <c r="CG98" s="10"/>
      <c r="CH98" s="10"/>
      <c r="CI98" s="10"/>
      <c r="CJ98" s="10"/>
      <c r="CK98" s="10"/>
      <c r="CL98" s="10"/>
      <c r="CM98" s="10"/>
      <c r="CN98" s="10"/>
      <c r="CO98" s="10"/>
      <c r="CP98" s="10"/>
    </row>
    <row r="99" spans="2:94" x14ac:dyDescent="0.2">
      <c r="B99" s="45"/>
      <c r="C99" s="2"/>
      <c r="D99" s="2" t="s">
        <v>350</v>
      </c>
      <c r="E99" s="3" t="s">
        <v>317</v>
      </c>
      <c r="F99" s="2"/>
      <c r="G99" s="2"/>
      <c r="H99" s="2"/>
      <c r="I99" s="3" t="s">
        <v>106</v>
      </c>
      <c r="J99" s="3" t="s">
        <v>98</v>
      </c>
      <c r="K99" s="2"/>
      <c r="L99" s="2"/>
      <c r="M99" s="27"/>
      <c r="N99" s="41" t="s">
        <v>833</v>
      </c>
      <c r="O99" s="42" t="s">
        <v>900</v>
      </c>
      <c r="P99" s="42" t="s">
        <v>901</v>
      </c>
      <c r="Q99" s="42" t="s">
        <v>833</v>
      </c>
      <c r="R99" s="42" t="s">
        <v>833</v>
      </c>
      <c r="S99" s="42" t="s">
        <v>145</v>
      </c>
      <c r="T99" s="42" t="s">
        <v>106</v>
      </c>
      <c r="U99" s="42" t="s">
        <v>98</v>
      </c>
      <c r="V99" s="43"/>
      <c r="W99" s="43"/>
      <c r="X99" s="93"/>
      <c r="Y99" s="30" t="s">
        <v>833</v>
      </c>
      <c r="Z99" s="28" t="s">
        <v>900</v>
      </c>
      <c r="AA99" s="28" t="s">
        <v>901</v>
      </c>
      <c r="AB99" s="28" t="s">
        <v>833</v>
      </c>
      <c r="AC99" s="28" t="s">
        <v>833</v>
      </c>
      <c r="AD99" s="28" t="s">
        <v>145</v>
      </c>
      <c r="AE99" s="28" t="s">
        <v>106</v>
      </c>
      <c r="AF99" s="28" t="s">
        <v>98</v>
      </c>
      <c r="AG99" s="29"/>
      <c r="AH99" s="29"/>
      <c r="AI99" s="31"/>
      <c r="AJ99" s="57">
        <f t="shared" si="61"/>
        <v>1</v>
      </c>
      <c r="AK99" s="92">
        <f t="shared" si="68"/>
        <v>1</v>
      </c>
      <c r="AL99" s="92">
        <f t="shared" si="69"/>
        <v>1</v>
      </c>
      <c r="AM99" s="92">
        <f t="shared" si="70"/>
        <v>1</v>
      </c>
      <c r="AN99" s="92">
        <f t="shared" si="71"/>
        <v>1</v>
      </c>
      <c r="AO99" s="92">
        <f t="shared" si="72"/>
        <v>1</v>
      </c>
      <c r="AP99" s="92">
        <f t="shared" si="73"/>
        <v>1</v>
      </c>
      <c r="AQ99" s="92">
        <f t="shared" si="74"/>
        <v>1</v>
      </c>
      <c r="AR99" s="92" t="str">
        <f t="shared" si="75"/>
        <v/>
      </c>
      <c r="AS99" s="92" t="str">
        <f t="shared" si="76"/>
        <v/>
      </c>
      <c r="AT99" s="97" t="str">
        <f t="shared" si="77"/>
        <v/>
      </c>
      <c r="AU99" s="92" t="str">
        <f t="shared" si="62"/>
        <v/>
      </c>
      <c r="AV99" s="61">
        <f t="shared" si="78"/>
        <v>1</v>
      </c>
      <c r="AW99" s="61">
        <f t="shared" si="79"/>
        <v>1</v>
      </c>
      <c r="AX99" s="61" t="str">
        <f t="shared" si="80"/>
        <v/>
      </c>
      <c r="AY99" s="61" t="str">
        <f t="shared" si="81"/>
        <v/>
      </c>
      <c r="AZ99" s="61" t="str">
        <f t="shared" si="82"/>
        <v/>
      </c>
      <c r="BA99" s="61">
        <f t="shared" si="83"/>
        <v>1</v>
      </c>
      <c r="BB99" s="61">
        <f t="shared" si="84"/>
        <v>1</v>
      </c>
      <c r="BC99" s="61" t="str">
        <f t="shared" si="85"/>
        <v/>
      </c>
      <c r="BD99" s="61" t="str">
        <f t="shared" si="86"/>
        <v/>
      </c>
      <c r="BE99" s="62" t="str">
        <f t="shared" si="87"/>
        <v/>
      </c>
      <c r="BF99" s="60" t="str">
        <f t="shared" si="89"/>
        <v/>
      </c>
      <c r="BG99" s="61">
        <f t="shared" si="91"/>
        <v>1</v>
      </c>
      <c r="BH99" s="61">
        <f t="shared" si="56"/>
        <v>1</v>
      </c>
      <c r="BI99" s="61" t="str">
        <f t="shared" si="60"/>
        <v/>
      </c>
      <c r="BJ99" s="61" t="str">
        <f t="shared" si="67"/>
        <v/>
      </c>
      <c r="BK99" s="61" t="str">
        <f t="shared" si="65"/>
        <v/>
      </c>
      <c r="BL99" s="61">
        <f t="shared" si="90"/>
        <v>1</v>
      </c>
      <c r="BM99" s="61">
        <f t="shared" si="88"/>
        <v>1</v>
      </c>
      <c r="BN99" s="61" t="str">
        <f t="shared" si="64"/>
        <v/>
      </c>
      <c r="BO99" s="61" t="str">
        <f t="shared" si="57"/>
        <v/>
      </c>
      <c r="BP99" s="62" t="str">
        <f t="shared" si="92"/>
        <v/>
      </c>
    </row>
    <row r="100" spans="2:94" x14ac:dyDescent="0.2">
      <c r="B100" s="40" t="s">
        <v>35</v>
      </c>
      <c r="C100" s="3" t="s">
        <v>319</v>
      </c>
      <c r="D100" s="2" t="s">
        <v>224</v>
      </c>
      <c r="E100" s="3" t="s">
        <v>132</v>
      </c>
      <c r="F100" s="2" t="s">
        <v>127</v>
      </c>
      <c r="G100" s="3" t="s">
        <v>126</v>
      </c>
      <c r="H100" s="2" t="s">
        <v>125</v>
      </c>
      <c r="I100" s="2" t="s">
        <v>95</v>
      </c>
      <c r="J100" s="3" t="s">
        <v>167</v>
      </c>
      <c r="K100" s="3" t="s">
        <v>88</v>
      </c>
      <c r="L100" s="2"/>
      <c r="M100" s="27"/>
      <c r="N100" s="41" t="s">
        <v>902</v>
      </c>
      <c r="O100" s="42" t="s">
        <v>277</v>
      </c>
      <c r="P100" s="42" t="s">
        <v>838</v>
      </c>
      <c r="Q100" s="42" t="s">
        <v>89</v>
      </c>
      <c r="R100" s="42" t="s">
        <v>82</v>
      </c>
      <c r="S100" s="42" t="s">
        <v>322</v>
      </c>
      <c r="T100" s="42" t="s">
        <v>95</v>
      </c>
      <c r="U100" s="42" t="s">
        <v>167</v>
      </c>
      <c r="V100" s="42" t="s">
        <v>88</v>
      </c>
      <c r="W100" s="43"/>
      <c r="X100" s="93"/>
      <c r="Y100" s="30" t="s">
        <v>902</v>
      </c>
      <c r="Z100" s="28" t="s">
        <v>277</v>
      </c>
      <c r="AA100" s="28" t="s">
        <v>838</v>
      </c>
      <c r="AB100" s="28" t="s">
        <v>89</v>
      </c>
      <c r="AC100" s="28" t="s">
        <v>82</v>
      </c>
      <c r="AD100" s="28" t="s">
        <v>322</v>
      </c>
      <c r="AE100" s="28" t="s">
        <v>95</v>
      </c>
      <c r="AF100" s="28" t="s">
        <v>167</v>
      </c>
      <c r="AG100" s="28" t="s">
        <v>88</v>
      </c>
      <c r="AH100" s="29"/>
      <c r="AI100" s="31"/>
      <c r="AJ100" s="57">
        <f t="shared" si="61"/>
        <v>1</v>
      </c>
      <c r="AK100" s="92">
        <f t="shared" si="68"/>
        <v>1</v>
      </c>
      <c r="AL100" s="92">
        <f t="shared" si="69"/>
        <v>1</v>
      </c>
      <c r="AM100" s="92">
        <f t="shared" si="70"/>
        <v>1</v>
      </c>
      <c r="AN100" s="92">
        <f t="shared" si="71"/>
        <v>1</v>
      </c>
      <c r="AO100" s="92">
        <f t="shared" si="72"/>
        <v>1</v>
      </c>
      <c r="AP100" s="92">
        <f t="shared" si="73"/>
        <v>1</v>
      </c>
      <c r="AQ100" s="92">
        <f t="shared" si="74"/>
        <v>1</v>
      </c>
      <c r="AR100" s="92">
        <f t="shared" si="75"/>
        <v>1</v>
      </c>
      <c r="AS100" s="92" t="str">
        <f t="shared" si="76"/>
        <v/>
      </c>
      <c r="AT100" s="97" t="str">
        <f t="shared" si="77"/>
        <v/>
      </c>
      <c r="AU100" s="92">
        <f t="shared" si="62"/>
        <v>1</v>
      </c>
      <c r="AV100" s="61">
        <f t="shared" si="78"/>
        <v>1</v>
      </c>
      <c r="AW100" s="61">
        <f t="shared" si="79"/>
        <v>0</v>
      </c>
      <c r="AX100" s="61">
        <f t="shared" si="80"/>
        <v>1</v>
      </c>
      <c r="AY100" s="61">
        <f t="shared" si="81"/>
        <v>1</v>
      </c>
      <c r="AZ100" s="61">
        <f t="shared" si="82"/>
        <v>1</v>
      </c>
      <c r="BA100" s="61">
        <f t="shared" si="83"/>
        <v>1</v>
      </c>
      <c r="BB100" s="61">
        <f t="shared" si="84"/>
        <v>1</v>
      </c>
      <c r="BC100" s="61">
        <f t="shared" si="85"/>
        <v>1</v>
      </c>
      <c r="BD100" s="61" t="str">
        <f t="shared" si="86"/>
        <v/>
      </c>
      <c r="BE100" s="62" t="str">
        <f t="shared" si="87"/>
        <v/>
      </c>
      <c r="BF100" s="60">
        <f t="shared" si="89"/>
        <v>1</v>
      </c>
      <c r="BG100" s="61">
        <f t="shared" si="91"/>
        <v>1</v>
      </c>
      <c r="BH100" s="61">
        <v>1</v>
      </c>
      <c r="BI100" s="61">
        <f t="shared" si="60"/>
        <v>1</v>
      </c>
      <c r="BJ100" s="61">
        <f t="shared" si="67"/>
        <v>1</v>
      </c>
      <c r="BK100" s="61">
        <f t="shared" si="65"/>
        <v>1</v>
      </c>
      <c r="BL100" s="61">
        <f t="shared" si="90"/>
        <v>1</v>
      </c>
      <c r="BM100" s="61">
        <f t="shared" si="88"/>
        <v>1</v>
      </c>
      <c r="BN100" s="61">
        <f t="shared" si="64"/>
        <v>1</v>
      </c>
      <c r="BO100" s="61" t="str">
        <f t="shared" si="57"/>
        <v/>
      </c>
      <c r="BP100" s="62" t="str">
        <f t="shared" si="92"/>
        <v/>
      </c>
    </row>
    <row r="101" spans="2:94" x14ac:dyDescent="0.2">
      <c r="B101" s="45"/>
      <c r="C101" s="2" t="s">
        <v>174</v>
      </c>
      <c r="D101" s="2" t="s">
        <v>130</v>
      </c>
      <c r="E101" s="3" t="s">
        <v>178</v>
      </c>
      <c r="F101" s="2"/>
      <c r="G101" s="2" t="s">
        <v>88</v>
      </c>
      <c r="H101" s="3" t="s">
        <v>122</v>
      </c>
      <c r="I101" s="3" t="s">
        <v>320</v>
      </c>
      <c r="J101" s="2" t="s">
        <v>207</v>
      </c>
      <c r="K101" s="2"/>
      <c r="L101" s="2"/>
      <c r="M101" s="27"/>
      <c r="N101" s="41" t="s">
        <v>852</v>
      </c>
      <c r="O101" s="42" t="s">
        <v>270</v>
      </c>
      <c r="P101" s="42" t="s">
        <v>225</v>
      </c>
      <c r="Q101" s="42" t="s">
        <v>833</v>
      </c>
      <c r="R101" s="42" t="s">
        <v>856</v>
      </c>
      <c r="S101" s="42" t="s">
        <v>167</v>
      </c>
      <c r="T101" s="42" t="s">
        <v>309</v>
      </c>
      <c r="U101" s="42" t="s">
        <v>207</v>
      </c>
      <c r="V101" s="42" t="s">
        <v>833</v>
      </c>
      <c r="W101" s="43"/>
      <c r="X101" s="93"/>
      <c r="Y101" s="30" t="s">
        <v>852</v>
      </c>
      <c r="Z101" s="28" t="s">
        <v>270</v>
      </c>
      <c r="AA101" s="28" t="s">
        <v>225</v>
      </c>
      <c r="AB101" s="28" t="s">
        <v>833</v>
      </c>
      <c r="AC101" s="28" t="s">
        <v>856</v>
      </c>
      <c r="AD101" s="28" t="s">
        <v>167</v>
      </c>
      <c r="AE101" s="28" t="s">
        <v>309</v>
      </c>
      <c r="AF101" s="28" t="s">
        <v>207</v>
      </c>
      <c r="AG101" s="28" t="s">
        <v>833</v>
      </c>
      <c r="AH101" s="29"/>
      <c r="AI101" s="31"/>
      <c r="AJ101" s="57">
        <f t="shared" si="61"/>
        <v>1</v>
      </c>
      <c r="AK101" s="92">
        <f t="shared" si="68"/>
        <v>1</v>
      </c>
      <c r="AL101" s="92">
        <f t="shared" si="69"/>
        <v>1</v>
      </c>
      <c r="AM101" s="92">
        <f t="shared" si="70"/>
        <v>1</v>
      </c>
      <c r="AN101" s="92">
        <f t="shared" si="71"/>
        <v>1</v>
      </c>
      <c r="AO101" s="92">
        <f t="shared" si="72"/>
        <v>1</v>
      </c>
      <c r="AP101" s="92">
        <f t="shared" si="73"/>
        <v>1</v>
      </c>
      <c r="AQ101" s="92">
        <f t="shared" si="74"/>
        <v>1</v>
      </c>
      <c r="AR101" s="92">
        <f t="shared" si="75"/>
        <v>1</v>
      </c>
      <c r="AS101" s="92" t="str">
        <f t="shared" si="76"/>
        <v/>
      </c>
      <c r="AT101" s="97" t="str">
        <f t="shared" si="77"/>
        <v/>
      </c>
      <c r="AU101" s="92">
        <f t="shared" si="62"/>
        <v>1</v>
      </c>
      <c r="AV101" s="61">
        <f t="shared" si="78"/>
        <v>1</v>
      </c>
      <c r="AW101" s="61">
        <f t="shared" si="79"/>
        <v>1</v>
      </c>
      <c r="AX101" s="61" t="str">
        <f t="shared" si="80"/>
        <v/>
      </c>
      <c r="AY101" s="61">
        <f t="shared" si="81"/>
        <v>0</v>
      </c>
      <c r="AZ101" s="61">
        <f t="shared" si="82"/>
        <v>1</v>
      </c>
      <c r="BA101" s="61">
        <f t="shared" si="83"/>
        <v>1</v>
      </c>
      <c r="BB101" s="61">
        <f t="shared" si="84"/>
        <v>1</v>
      </c>
      <c r="BC101" s="61" t="str">
        <f t="shared" si="85"/>
        <v/>
      </c>
      <c r="BD101" s="61" t="str">
        <f t="shared" si="86"/>
        <v/>
      </c>
      <c r="BE101" s="62" t="str">
        <f t="shared" si="87"/>
        <v/>
      </c>
      <c r="BF101" s="60">
        <f t="shared" si="89"/>
        <v>1</v>
      </c>
      <c r="BG101" s="61">
        <f t="shared" si="91"/>
        <v>1</v>
      </c>
      <c r="BH101" s="61">
        <f t="shared" ref="BH101:BH132" si="93">IF(E101="","",IF(LEFT(P101,LEN(E101))=E101,1,0))</f>
        <v>1</v>
      </c>
      <c r="BI101" s="61" t="str">
        <f t="shared" si="60"/>
        <v/>
      </c>
      <c r="BJ101" s="61">
        <v>1</v>
      </c>
      <c r="BK101" s="61">
        <f t="shared" si="65"/>
        <v>1</v>
      </c>
      <c r="BL101" s="61">
        <f t="shared" si="90"/>
        <v>1</v>
      </c>
      <c r="BM101" s="61">
        <f t="shared" si="88"/>
        <v>1</v>
      </c>
      <c r="BN101" s="61" t="str">
        <f t="shared" si="64"/>
        <v/>
      </c>
      <c r="BO101" s="61" t="str">
        <f t="shared" si="57"/>
        <v/>
      </c>
      <c r="BP101" s="62" t="str">
        <f t="shared" si="92"/>
        <v/>
      </c>
    </row>
    <row r="102" spans="2:94" x14ac:dyDescent="0.2">
      <c r="B102" s="40" t="s">
        <v>36</v>
      </c>
      <c r="C102" s="2" t="s">
        <v>352</v>
      </c>
      <c r="D102" s="2" t="s">
        <v>224</v>
      </c>
      <c r="E102" s="3" t="s">
        <v>81</v>
      </c>
      <c r="F102" s="3" t="s">
        <v>89</v>
      </c>
      <c r="G102" s="2" t="s">
        <v>81</v>
      </c>
      <c r="H102" s="3" t="s">
        <v>187</v>
      </c>
      <c r="I102" s="3" t="s">
        <v>88</v>
      </c>
      <c r="J102" s="3" t="s">
        <v>90</v>
      </c>
      <c r="K102" s="3" t="s">
        <v>92</v>
      </c>
      <c r="L102" s="2"/>
      <c r="M102" s="27"/>
      <c r="N102" s="41" t="s">
        <v>352</v>
      </c>
      <c r="O102" s="42" t="s">
        <v>277</v>
      </c>
      <c r="P102" s="42" t="s">
        <v>81</v>
      </c>
      <c r="Q102" s="42" t="s">
        <v>89</v>
      </c>
      <c r="R102" s="42" t="s">
        <v>81</v>
      </c>
      <c r="S102" s="42" t="s">
        <v>839</v>
      </c>
      <c r="T102" s="42" t="s">
        <v>88</v>
      </c>
      <c r="U102" s="42" t="s">
        <v>90</v>
      </c>
      <c r="V102" s="42" t="s">
        <v>92</v>
      </c>
      <c r="W102" s="43"/>
      <c r="X102" s="93"/>
      <c r="Y102" s="100" t="s">
        <v>988</v>
      </c>
      <c r="Z102" s="28" t="s">
        <v>277</v>
      </c>
      <c r="AA102" s="28" t="s">
        <v>81</v>
      </c>
      <c r="AB102" s="28" t="s">
        <v>89</v>
      </c>
      <c r="AC102" s="28" t="s">
        <v>81</v>
      </c>
      <c r="AD102" s="28" t="s">
        <v>839</v>
      </c>
      <c r="AE102" s="28" t="s">
        <v>88</v>
      </c>
      <c r="AF102" s="28" t="s">
        <v>90</v>
      </c>
      <c r="AG102" s="28" t="s">
        <v>92</v>
      </c>
      <c r="AH102" s="29"/>
      <c r="AI102" s="31"/>
      <c r="AJ102" s="57">
        <f t="shared" si="61"/>
        <v>1</v>
      </c>
      <c r="AK102" s="92">
        <f t="shared" si="68"/>
        <v>1</v>
      </c>
      <c r="AL102" s="92">
        <f t="shared" si="69"/>
        <v>1</v>
      </c>
      <c r="AM102" s="92">
        <f t="shared" si="70"/>
        <v>1</v>
      </c>
      <c r="AN102" s="92">
        <f t="shared" si="71"/>
        <v>1</v>
      </c>
      <c r="AO102" s="92">
        <f t="shared" si="72"/>
        <v>1</v>
      </c>
      <c r="AP102" s="92">
        <f t="shared" si="73"/>
        <v>1</v>
      </c>
      <c r="AQ102" s="92">
        <f t="shared" si="74"/>
        <v>1</v>
      </c>
      <c r="AR102" s="92">
        <f t="shared" si="75"/>
        <v>1</v>
      </c>
      <c r="AS102" s="92" t="str">
        <f t="shared" si="76"/>
        <v/>
      </c>
      <c r="AT102" s="97" t="str">
        <f t="shared" si="77"/>
        <v/>
      </c>
      <c r="AU102" s="92">
        <f t="shared" si="62"/>
        <v>1</v>
      </c>
      <c r="AV102" s="61">
        <f t="shared" si="78"/>
        <v>1</v>
      </c>
      <c r="AW102" s="61">
        <f t="shared" si="79"/>
        <v>1</v>
      </c>
      <c r="AX102" s="61">
        <f t="shared" si="80"/>
        <v>1</v>
      </c>
      <c r="AY102" s="61">
        <f t="shared" si="81"/>
        <v>1</v>
      </c>
      <c r="AZ102" s="61">
        <f t="shared" si="82"/>
        <v>1</v>
      </c>
      <c r="BA102" s="61">
        <f t="shared" si="83"/>
        <v>1</v>
      </c>
      <c r="BB102" s="61">
        <f t="shared" si="84"/>
        <v>1</v>
      </c>
      <c r="BC102" s="61">
        <f t="shared" si="85"/>
        <v>1</v>
      </c>
      <c r="BD102" s="61" t="str">
        <f t="shared" si="86"/>
        <v/>
      </c>
      <c r="BE102" s="62" t="str">
        <f t="shared" si="87"/>
        <v/>
      </c>
      <c r="BF102" s="60">
        <f t="shared" si="89"/>
        <v>1</v>
      </c>
      <c r="BG102" s="61">
        <f t="shared" si="91"/>
        <v>1</v>
      </c>
      <c r="BH102" s="61">
        <f t="shared" si="93"/>
        <v>1</v>
      </c>
      <c r="BI102" s="61">
        <f t="shared" si="60"/>
        <v>1</v>
      </c>
      <c r="BJ102" s="61">
        <f t="shared" ref="BJ102:BJ116" si="94">IF(G102="","",IF(LEFT(R102,LEN(G102))=G102,1,0))</f>
        <v>1</v>
      </c>
      <c r="BK102" s="61">
        <f t="shared" si="65"/>
        <v>1</v>
      </c>
      <c r="BL102" s="61">
        <f t="shared" si="90"/>
        <v>1</v>
      </c>
      <c r="BM102" s="61">
        <f t="shared" si="88"/>
        <v>1</v>
      </c>
      <c r="BN102" s="61">
        <f t="shared" si="64"/>
        <v>1</v>
      </c>
      <c r="BO102" s="61" t="str">
        <f t="shared" si="57"/>
        <v/>
      </c>
      <c r="BP102" s="62" t="str">
        <f t="shared" si="92"/>
        <v/>
      </c>
    </row>
    <row r="103" spans="2:94" x14ac:dyDescent="0.2">
      <c r="B103" s="45"/>
      <c r="C103" s="2" t="s">
        <v>351</v>
      </c>
      <c r="D103" s="2" t="s">
        <v>353</v>
      </c>
      <c r="E103" s="3" t="s">
        <v>178</v>
      </c>
      <c r="F103" s="3" t="s">
        <v>321</v>
      </c>
      <c r="G103" s="3" t="s">
        <v>134</v>
      </c>
      <c r="H103" s="3"/>
      <c r="I103" s="3" t="s">
        <v>88</v>
      </c>
      <c r="J103" s="2" t="s">
        <v>194</v>
      </c>
      <c r="K103" s="2"/>
      <c r="L103" s="2"/>
      <c r="M103" s="27"/>
      <c r="N103" s="41" t="s">
        <v>903</v>
      </c>
      <c r="O103" s="42" t="s">
        <v>904</v>
      </c>
      <c r="P103" s="42" t="s">
        <v>225</v>
      </c>
      <c r="Q103" s="42" t="s">
        <v>83</v>
      </c>
      <c r="R103" s="42" t="s">
        <v>95</v>
      </c>
      <c r="S103" s="42" t="s">
        <v>833</v>
      </c>
      <c r="T103" s="42" t="s">
        <v>88</v>
      </c>
      <c r="U103" s="42" t="s">
        <v>194</v>
      </c>
      <c r="V103" s="42" t="s">
        <v>833</v>
      </c>
      <c r="W103" s="43"/>
      <c r="X103" s="93"/>
      <c r="Y103" s="100" t="s">
        <v>989</v>
      </c>
      <c r="Z103" s="28" t="s">
        <v>904</v>
      </c>
      <c r="AA103" s="28" t="s">
        <v>225</v>
      </c>
      <c r="AB103" s="28" t="s">
        <v>83</v>
      </c>
      <c r="AC103" s="28" t="s">
        <v>95</v>
      </c>
      <c r="AD103" s="28" t="s">
        <v>833</v>
      </c>
      <c r="AE103" s="28" t="s">
        <v>88</v>
      </c>
      <c r="AF103" s="28" t="s">
        <v>194</v>
      </c>
      <c r="AG103" s="28" t="s">
        <v>833</v>
      </c>
      <c r="AH103" s="29"/>
      <c r="AI103" s="31"/>
      <c r="AJ103" s="57">
        <f t="shared" si="61"/>
        <v>1</v>
      </c>
      <c r="AK103" s="92">
        <f t="shared" si="68"/>
        <v>1</v>
      </c>
      <c r="AL103" s="92">
        <f t="shared" si="69"/>
        <v>1</v>
      </c>
      <c r="AM103" s="92">
        <f t="shared" si="70"/>
        <v>1</v>
      </c>
      <c r="AN103" s="92">
        <f t="shared" si="71"/>
        <v>1</v>
      </c>
      <c r="AO103" s="92">
        <f t="shared" si="72"/>
        <v>1</v>
      </c>
      <c r="AP103" s="92">
        <f t="shared" si="73"/>
        <v>1</v>
      </c>
      <c r="AQ103" s="92">
        <f t="shared" si="74"/>
        <v>1</v>
      </c>
      <c r="AR103" s="92">
        <f t="shared" si="75"/>
        <v>1</v>
      </c>
      <c r="AS103" s="92" t="str">
        <f t="shared" si="76"/>
        <v/>
      </c>
      <c r="AT103" s="97" t="str">
        <f t="shared" si="77"/>
        <v/>
      </c>
      <c r="AU103" s="92">
        <f t="shared" si="62"/>
        <v>1</v>
      </c>
      <c r="AV103" s="61">
        <f t="shared" si="78"/>
        <v>1</v>
      </c>
      <c r="AW103" s="61">
        <f t="shared" si="79"/>
        <v>1</v>
      </c>
      <c r="AX103" s="61">
        <f t="shared" si="80"/>
        <v>0</v>
      </c>
      <c r="AY103" s="61">
        <f t="shared" si="81"/>
        <v>1</v>
      </c>
      <c r="AZ103" s="61" t="str">
        <f t="shared" si="82"/>
        <v/>
      </c>
      <c r="BA103" s="61">
        <f t="shared" si="83"/>
        <v>1</v>
      </c>
      <c r="BB103" s="61">
        <f t="shared" si="84"/>
        <v>1</v>
      </c>
      <c r="BC103" s="61" t="str">
        <f t="shared" si="85"/>
        <v/>
      </c>
      <c r="BD103" s="61" t="str">
        <f t="shared" si="86"/>
        <v/>
      </c>
      <c r="BE103" s="62" t="str">
        <f t="shared" si="87"/>
        <v/>
      </c>
      <c r="BF103" s="60">
        <f t="shared" si="89"/>
        <v>1</v>
      </c>
      <c r="BG103" s="61">
        <f t="shared" si="91"/>
        <v>1</v>
      </c>
      <c r="BH103" s="61">
        <f t="shared" si="93"/>
        <v>1</v>
      </c>
      <c r="BI103" s="61">
        <v>1</v>
      </c>
      <c r="BJ103" s="61">
        <f t="shared" si="94"/>
        <v>1</v>
      </c>
      <c r="BK103" s="61" t="str">
        <f t="shared" si="65"/>
        <v/>
      </c>
      <c r="BL103" s="61">
        <f t="shared" si="90"/>
        <v>1</v>
      </c>
      <c r="BM103" s="61">
        <f t="shared" si="88"/>
        <v>1</v>
      </c>
      <c r="BN103" s="61" t="str">
        <f t="shared" si="64"/>
        <v/>
      </c>
      <c r="BO103" s="61" t="str">
        <f t="shared" si="57"/>
        <v/>
      </c>
      <c r="BP103" s="62" t="str">
        <f t="shared" si="92"/>
        <v/>
      </c>
    </row>
    <row r="104" spans="2:94" x14ac:dyDescent="0.2">
      <c r="B104" s="40" t="s">
        <v>37</v>
      </c>
      <c r="C104" s="3" t="s">
        <v>85</v>
      </c>
      <c r="D104" s="2" t="s">
        <v>354</v>
      </c>
      <c r="E104" s="3" t="s">
        <v>83</v>
      </c>
      <c r="F104" s="3" t="s">
        <v>89</v>
      </c>
      <c r="G104" s="2" t="s">
        <v>150</v>
      </c>
      <c r="H104" s="2" t="s">
        <v>122</v>
      </c>
      <c r="I104" s="2" t="s">
        <v>165</v>
      </c>
      <c r="J104" s="2" t="s">
        <v>355</v>
      </c>
      <c r="K104" s="3" t="s">
        <v>92</v>
      </c>
      <c r="L104" s="3" t="s">
        <v>85</v>
      </c>
      <c r="M104" s="27"/>
      <c r="N104" s="41" t="s">
        <v>85</v>
      </c>
      <c r="O104" s="42" t="s">
        <v>354</v>
      </c>
      <c r="P104" s="42" t="s">
        <v>83</v>
      </c>
      <c r="Q104" s="42" t="s">
        <v>89</v>
      </c>
      <c r="R104" s="42" t="s">
        <v>150</v>
      </c>
      <c r="S104" s="42" t="s">
        <v>167</v>
      </c>
      <c r="T104" s="42" t="s">
        <v>92</v>
      </c>
      <c r="U104" s="42" t="s">
        <v>355</v>
      </c>
      <c r="V104" s="42" t="s">
        <v>92</v>
      </c>
      <c r="W104" s="42" t="s">
        <v>85</v>
      </c>
      <c r="X104" s="93"/>
      <c r="Y104" s="30" t="s">
        <v>85</v>
      </c>
      <c r="Z104" s="28" t="s">
        <v>354</v>
      </c>
      <c r="AA104" s="28" t="s">
        <v>83</v>
      </c>
      <c r="AB104" s="28" t="s">
        <v>89</v>
      </c>
      <c r="AC104" s="28" t="s">
        <v>150</v>
      </c>
      <c r="AD104" s="28" t="s">
        <v>167</v>
      </c>
      <c r="AE104" s="28" t="s">
        <v>92</v>
      </c>
      <c r="AF104" s="28" t="s">
        <v>355</v>
      </c>
      <c r="AG104" s="28" t="s">
        <v>92</v>
      </c>
      <c r="AH104" s="28" t="s">
        <v>85</v>
      </c>
      <c r="AI104" s="31"/>
      <c r="AJ104" s="57">
        <f t="shared" si="61"/>
        <v>1</v>
      </c>
      <c r="AK104" s="92">
        <f t="shared" si="68"/>
        <v>1</v>
      </c>
      <c r="AL104" s="92">
        <f t="shared" si="69"/>
        <v>1</v>
      </c>
      <c r="AM104" s="92">
        <f t="shared" si="70"/>
        <v>1</v>
      </c>
      <c r="AN104" s="92">
        <f t="shared" si="71"/>
        <v>1</v>
      </c>
      <c r="AO104" s="92">
        <f t="shared" si="72"/>
        <v>1</v>
      </c>
      <c r="AP104" s="92">
        <f t="shared" si="73"/>
        <v>1</v>
      </c>
      <c r="AQ104" s="92">
        <f t="shared" si="74"/>
        <v>1</v>
      </c>
      <c r="AR104" s="92">
        <f t="shared" si="75"/>
        <v>1</v>
      </c>
      <c r="AS104" s="92">
        <f t="shared" si="76"/>
        <v>1</v>
      </c>
      <c r="AT104" s="97" t="str">
        <f t="shared" si="77"/>
        <v/>
      </c>
      <c r="AU104" s="92">
        <f t="shared" si="62"/>
        <v>1</v>
      </c>
      <c r="AV104" s="61">
        <f t="shared" si="78"/>
        <v>1</v>
      </c>
      <c r="AW104" s="61">
        <f t="shared" si="79"/>
        <v>1</v>
      </c>
      <c r="AX104" s="61">
        <f t="shared" si="80"/>
        <v>1</v>
      </c>
      <c r="AY104" s="61">
        <f t="shared" si="81"/>
        <v>1</v>
      </c>
      <c r="AZ104" s="61">
        <f t="shared" si="82"/>
        <v>1</v>
      </c>
      <c r="BA104" s="61">
        <f t="shared" si="83"/>
        <v>1</v>
      </c>
      <c r="BB104" s="61">
        <f t="shared" si="84"/>
        <v>1</v>
      </c>
      <c r="BC104" s="61">
        <f t="shared" si="85"/>
        <v>1</v>
      </c>
      <c r="BD104" s="61">
        <f t="shared" si="86"/>
        <v>1</v>
      </c>
      <c r="BE104" s="62" t="str">
        <f t="shared" si="87"/>
        <v/>
      </c>
      <c r="BF104" s="60">
        <f t="shared" si="89"/>
        <v>1</v>
      </c>
      <c r="BG104" s="61">
        <f t="shared" si="91"/>
        <v>1</v>
      </c>
      <c r="BH104" s="61">
        <f t="shared" si="93"/>
        <v>1</v>
      </c>
      <c r="BI104" s="61">
        <f>IF(F104="","",IF(LEFT(Q104,LEN(F104))=F104,1,0))</f>
        <v>1</v>
      </c>
      <c r="BJ104" s="61">
        <f t="shared" si="94"/>
        <v>1</v>
      </c>
      <c r="BK104" s="61">
        <f t="shared" si="65"/>
        <v>1</v>
      </c>
      <c r="BL104" s="61">
        <f t="shared" si="90"/>
        <v>1</v>
      </c>
      <c r="BM104" s="61">
        <f t="shared" si="88"/>
        <v>1</v>
      </c>
      <c r="BN104" s="61">
        <f t="shared" si="64"/>
        <v>1</v>
      </c>
      <c r="BO104" s="61">
        <f t="shared" si="57"/>
        <v>1</v>
      </c>
      <c r="BP104" s="62" t="str">
        <f t="shared" si="92"/>
        <v/>
      </c>
    </row>
    <row r="105" spans="2:94" x14ac:dyDescent="0.2">
      <c r="B105" s="45"/>
      <c r="C105" s="2"/>
      <c r="D105" s="2" t="s">
        <v>293</v>
      </c>
      <c r="E105" s="2"/>
      <c r="F105" s="3" t="s">
        <v>100</v>
      </c>
      <c r="G105" s="2" t="s">
        <v>169</v>
      </c>
      <c r="H105" s="3" t="s">
        <v>105</v>
      </c>
      <c r="I105" s="3" t="s">
        <v>136</v>
      </c>
      <c r="J105" s="3" t="s">
        <v>103</v>
      </c>
      <c r="K105" s="2"/>
      <c r="L105" s="2"/>
      <c r="M105" s="27"/>
      <c r="N105" s="41" t="s">
        <v>833</v>
      </c>
      <c r="O105" s="42" t="s">
        <v>293</v>
      </c>
      <c r="P105" s="42" t="s">
        <v>833</v>
      </c>
      <c r="Q105" s="42" t="s">
        <v>100</v>
      </c>
      <c r="R105" s="42" t="s">
        <v>849</v>
      </c>
      <c r="S105" s="42" t="s">
        <v>105</v>
      </c>
      <c r="T105" s="42" t="s">
        <v>252</v>
      </c>
      <c r="U105" s="42" t="s">
        <v>103</v>
      </c>
      <c r="V105" s="43"/>
      <c r="W105" s="43"/>
      <c r="X105" s="93"/>
      <c r="Y105" s="30" t="s">
        <v>833</v>
      </c>
      <c r="Z105" s="28" t="s">
        <v>293</v>
      </c>
      <c r="AA105" s="28" t="s">
        <v>833</v>
      </c>
      <c r="AB105" s="28" t="s">
        <v>100</v>
      </c>
      <c r="AC105" s="28" t="s">
        <v>849</v>
      </c>
      <c r="AD105" s="28" t="s">
        <v>105</v>
      </c>
      <c r="AE105" s="28" t="s">
        <v>252</v>
      </c>
      <c r="AF105" s="28" t="s">
        <v>103</v>
      </c>
      <c r="AG105" s="29"/>
      <c r="AH105" s="29"/>
      <c r="AI105" s="31"/>
      <c r="AJ105" s="57">
        <f t="shared" si="61"/>
        <v>1</v>
      </c>
      <c r="AK105" s="92">
        <f t="shared" si="68"/>
        <v>1</v>
      </c>
      <c r="AL105" s="92">
        <f t="shared" si="69"/>
        <v>1</v>
      </c>
      <c r="AM105" s="92">
        <f t="shared" si="70"/>
        <v>1</v>
      </c>
      <c r="AN105" s="92">
        <f t="shared" si="71"/>
        <v>1</v>
      </c>
      <c r="AO105" s="92">
        <f t="shared" si="72"/>
        <v>1</v>
      </c>
      <c r="AP105" s="92">
        <f t="shared" si="73"/>
        <v>1</v>
      </c>
      <c r="AQ105" s="92">
        <f t="shared" si="74"/>
        <v>1</v>
      </c>
      <c r="AR105" s="92" t="str">
        <f t="shared" si="75"/>
        <v/>
      </c>
      <c r="AS105" s="92" t="str">
        <f t="shared" si="76"/>
        <v/>
      </c>
      <c r="AT105" s="97" t="str">
        <f t="shared" si="77"/>
        <v/>
      </c>
      <c r="AU105" s="92" t="str">
        <f t="shared" si="62"/>
        <v/>
      </c>
      <c r="AV105" s="61">
        <f t="shared" si="78"/>
        <v>1</v>
      </c>
      <c r="AW105" s="61" t="str">
        <f t="shared" si="79"/>
        <v/>
      </c>
      <c r="AX105" s="61">
        <f t="shared" si="80"/>
        <v>1</v>
      </c>
      <c r="AY105" s="61">
        <f t="shared" si="81"/>
        <v>1</v>
      </c>
      <c r="AZ105" s="61">
        <f t="shared" si="82"/>
        <v>1</v>
      </c>
      <c r="BA105" s="61">
        <f t="shared" si="83"/>
        <v>1</v>
      </c>
      <c r="BB105" s="61">
        <f t="shared" si="84"/>
        <v>1</v>
      </c>
      <c r="BC105" s="61" t="str">
        <f t="shared" si="85"/>
        <v/>
      </c>
      <c r="BD105" s="61" t="str">
        <f t="shared" si="86"/>
        <v/>
      </c>
      <c r="BE105" s="62" t="str">
        <f t="shared" si="87"/>
        <v/>
      </c>
      <c r="BF105" s="60" t="str">
        <f t="shared" si="89"/>
        <v/>
      </c>
      <c r="BG105" s="61">
        <f t="shared" si="91"/>
        <v>1</v>
      </c>
      <c r="BH105" s="61" t="str">
        <f t="shared" si="93"/>
        <v/>
      </c>
      <c r="BI105" s="61">
        <f>IF(F105="","",IF(LEFT(Q105,LEN(F105))=F105,1,0))</f>
        <v>1</v>
      </c>
      <c r="BJ105" s="61">
        <f t="shared" si="94"/>
        <v>1</v>
      </c>
      <c r="BK105" s="61">
        <f t="shared" si="65"/>
        <v>1</v>
      </c>
      <c r="BL105" s="61">
        <f t="shared" si="90"/>
        <v>1</v>
      </c>
      <c r="BM105" s="61">
        <f t="shared" si="88"/>
        <v>1</v>
      </c>
      <c r="BN105" s="61" t="str">
        <f t="shared" ref="BN105:BN141" si="95">IF(K105="","",IF(LEFT(V105,LEN(K105))=K105,1,0))</f>
        <v/>
      </c>
      <c r="BO105" s="61" t="str">
        <f t="shared" si="57"/>
        <v/>
      </c>
      <c r="BP105" s="62" t="str">
        <f t="shared" si="92"/>
        <v/>
      </c>
    </row>
    <row r="106" spans="2:94" x14ac:dyDescent="0.2">
      <c r="B106" s="40" t="s">
        <v>38</v>
      </c>
      <c r="C106" s="3" t="s">
        <v>100</v>
      </c>
      <c r="D106" s="2" t="s">
        <v>368</v>
      </c>
      <c r="E106" s="3" t="s">
        <v>122</v>
      </c>
      <c r="F106" s="3" t="s">
        <v>89</v>
      </c>
      <c r="G106" s="2" t="s">
        <v>81</v>
      </c>
      <c r="H106" s="3" t="s">
        <v>209</v>
      </c>
      <c r="I106" s="3" t="s">
        <v>165</v>
      </c>
      <c r="J106" s="3" t="s">
        <v>866</v>
      </c>
      <c r="K106" s="3" t="s">
        <v>92</v>
      </c>
      <c r="L106" s="3" t="s">
        <v>322</v>
      </c>
      <c r="M106" s="27"/>
      <c r="N106" s="41" t="s">
        <v>100</v>
      </c>
      <c r="O106" s="42" t="s">
        <v>368</v>
      </c>
      <c r="P106" s="42" t="s">
        <v>167</v>
      </c>
      <c r="Q106" s="42" t="s">
        <v>89</v>
      </c>
      <c r="R106" s="42" t="s">
        <v>81</v>
      </c>
      <c r="S106" s="42" t="s">
        <v>209</v>
      </c>
      <c r="T106" s="42" t="s">
        <v>92</v>
      </c>
      <c r="U106" s="42" t="s">
        <v>866</v>
      </c>
      <c r="V106" s="42" t="s">
        <v>92</v>
      </c>
      <c r="W106" s="42" t="s">
        <v>85</v>
      </c>
      <c r="X106" s="93"/>
      <c r="Y106" s="30" t="s">
        <v>100</v>
      </c>
      <c r="Z106" s="28" t="s">
        <v>368</v>
      </c>
      <c r="AA106" s="28" t="s">
        <v>167</v>
      </c>
      <c r="AB106" s="28" t="s">
        <v>89</v>
      </c>
      <c r="AC106" s="28" t="s">
        <v>81</v>
      </c>
      <c r="AD106" s="28" t="s">
        <v>209</v>
      </c>
      <c r="AE106" s="28" t="s">
        <v>92</v>
      </c>
      <c r="AF106" s="28" t="s">
        <v>866</v>
      </c>
      <c r="AG106" s="28" t="s">
        <v>92</v>
      </c>
      <c r="AH106" s="28" t="s">
        <v>85</v>
      </c>
      <c r="AI106" s="31"/>
      <c r="AJ106" s="57">
        <f t="shared" si="61"/>
        <v>1</v>
      </c>
      <c r="AK106" s="92">
        <f t="shared" si="68"/>
        <v>1</v>
      </c>
      <c r="AL106" s="92">
        <f t="shared" si="69"/>
        <v>1</v>
      </c>
      <c r="AM106" s="92">
        <f t="shared" si="70"/>
        <v>1</v>
      </c>
      <c r="AN106" s="92">
        <f t="shared" si="71"/>
        <v>1</v>
      </c>
      <c r="AO106" s="92">
        <f t="shared" si="72"/>
        <v>1</v>
      </c>
      <c r="AP106" s="92">
        <f t="shared" si="73"/>
        <v>1</v>
      </c>
      <c r="AQ106" s="92">
        <f t="shared" si="74"/>
        <v>1</v>
      </c>
      <c r="AR106" s="92">
        <f t="shared" si="75"/>
        <v>1</v>
      </c>
      <c r="AS106" s="92">
        <f t="shared" si="76"/>
        <v>1</v>
      </c>
      <c r="AT106" s="97" t="str">
        <f t="shared" si="77"/>
        <v/>
      </c>
      <c r="AU106" s="92">
        <f t="shared" si="62"/>
        <v>1</v>
      </c>
      <c r="AV106" s="61">
        <f t="shared" si="78"/>
        <v>1</v>
      </c>
      <c r="AW106" s="61">
        <f t="shared" si="79"/>
        <v>1</v>
      </c>
      <c r="AX106" s="61">
        <f t="shared" si="80"/>
        <v>1</v>
      </c>
      <c r="AY106" s="61">
        <f t="shared" si="81"/>
        <v>1</v>
      </c>
      <c r="AZ106" s="61">
        <f t="shared" si="82"/>
        <v>1</v>
      </c>
      <c r="BA106" s="61">
        <f t="shared" si="83"/>
        <v>1</v>
      </c>
      <c r="BB106" s="61">
        <f t="shared" si="84"/>
        <v>1</v>
      </c>
      <c r="BC106" s="61">
        <f t="shared" si="85"/>
        <v>1</v>
      </c>
      <c r="BD106" s="61">
        <f t="shared" si="86"/>
        <v>0</v>
      </c>
      <c r="BE106" s="62" t="str">
        <f t="shared" si="87"/>
        <v/>
      </c>
      <c r="BF106" s="60">
        <f t="shared" si="89"/>
        <v>1</v>
      </c>
      <c r="BG106" s="61">
        <f t="shared" si="91"/>
        <v>1</v>
      </c>
      <c r="BH106" s="61">
        <f t="shared" si="93"/>
        <v>1</v>
      </c>
      <c r="BI106" s="61">
        <f>IF(F106="","",IF(LEFT(Q106,LEN(F106))=F106,1,0))</f>
        <v>1</v>
      </c>
      <c r="BJ106" s="61">
        <f t="shared" si="94"/>
        <v>1</v>
      </c>
      <c r="BK106" s="61">
        <f t="shared" si="65"/>
        <v>1</v>
      </c>
      <c r="BL106" s="61">
        <f t="shared" si="90"/>
        <v>1</v>
      </c>
      <c r="BM106" s="61">
        <f t="shared" si="88"/>
        <v>1</v>
      </c>
      <c r="BN106" s="61">
        <f t="shared" si="95"/>
        <v>1</v>
      </c>
      <c r="BO106" s="61">
        <v>1</v>
      </c>
      <c r="BP106" s="62" t="str">
        <f t="shared" si="92"/>
        <v/>
      </c>
    </row>
    <row r="107" spans="2:94" x14ac:dyDescent="0.2">
      <c r="B107" s="45"/>
      <c r="C107" s="2" t="s">
        <v>230</v>
      </c>
      <c r="D107" s="2" t="s">
        <v>205</v>
      </c>
      <c r="E107" s="2" t="s">
        <v>143</v>
      </c>
      <c r="F107" s="3" t="s">
        <v>100</v>
      </c>
      <c r="G107" s="2" t="s">
        <v>90</v>
      </c>
      <c r="H107" s="2" t="s">
        <v>105</v>
      </c>
      <c r="I107" s="2" t="s">
        <v>106</v>
      </c>
      <c r="J107" s="2" t="s">
        <v>103</v>
      </c>
      <c r="K107" s="2"/>
      <c r="L107" s="2"/>
      <c r="M107" s="27"/>
      <c r="N107" s="41" t="s">
        <v>230</v>
      </c>
      <c r="O107" s="42" t="s">
        <v>205</v>
      </c>
      <c r="P107" s="42" t="s">
        <v>164</v>
      </c>
      <c r="Q107" s="42" t="s">
        <v>100</v>
      </c>
      <c r="R107" s="42" t="s">
        <v>90</v>
      </c>
      <c r="S107" s="42" t="s">
        <v>105</v>
      </c>
      <c r="T107" s="42" t="s">
        <v>106</v>
      </c>
      <c r="U107" s="42" t="s">
        <v>103</v>
      </c>
      <c r="V107" s="43"/>
      <c r="W107" s="43"/>
      <c r="X107" s="93"/>
      <c r="Y107" s="30" t="s">
        <v>230</v>
      </c>
      <c r="Z107" s="28" t="s">
        <v>205</v>
      </c>
      <c r="AA107" s="28" t="s">
        <v>164</v>
      </c>
      <c r="AB107" s="28" t="s">
        <v>100</v>
      </c>
      <c r="AC107" s="28" t="s">
        <v>90</v>
      </c>
      <c r="AD107" s="28" t="s">
        <v>105</v>
      </c>
      <c r="AE107" s="28" t="s">
        <v>106</v>
      </c>
      <c r="AF107" s="28" t="s">
        <v>103</v>
      </c>
      <c r="AG107" s="29"/>
      <c r="AH107" s="29"/>
      <c r="AI107" s="31"/>
      <c r="AJ107" s="57">
        <f t="shared" si="61"/>
        <v>1</v>
      </c>
      <c r="AK107" s="92">
        <f t="shared" si="68"/>
        <v>1</v>
      </c>
      <c r="AL107" s="92">
        <f t="shared" si="69"/>
        <v>1</v>
      </c>
      <c r="AM107" s="92">
        <f t="shared" si="70"/>
        <v>1</v>
      </c>
      <c r="AN107" s="92">
        <f t="shared" si="71"/>
        <v>1</v>
      </c>
      <c r="AO107" s="92">
        <f t="shared" si="72"/>
        <v>1</v>
      </c>
      <c r="AP107" s="92">
        <f t="shared" si="73"/>
        <v>1</v>
      </c>
      <c r="AQ107" s="92">
        <f t="shared" si="74"/>
        <v>1</v>
      </c>
      <c r="AR107" s="92" t="str">
        <f t="shared" si="75"/>
        <v/>
      </c>
      <c r="AS107" s="92" t="str">
        <f t="shared" si="76"/>
        <v/>
      </c>
      <c r="AT107" s="97" t="str">
        <f t="shared" si="77"/>
        <v/>
      </c>
      <c r="AU107" s="92">
        <f t="shared" si="62"/>
        <v>1</v>
      </c>
      <c r="AV107" s="61">
        <f t="shared" si="78"/>
        <v>1</v>
      </c>
      <c r="AW107" s="61">
        <f t="shared" si="79"/>
        <v>1</v>
      </c>
      <c r="AX107" s="61">
        <f t="shared" si="80"/>
        <v>1</v>
      </c>
      <c r="AY107" s="61">
        <f t="shared" si="81"/>
        <v>1</v>
      </c>
      <c r="AZ107" s="61">
        <f t="shared" si="82"/>
        <v>1</v>
      </c>
      <c r="BA107" s="61">
        <f t="shared" si="83"/>
        <v>1</v>
      </c>
      <c r="BB107" s="61">
        <f t="shared" si="84"/>
        <v>1</v>
      </c>
      <c r="BC107" s="61" t="str">
        <f t="shared" si="85"/>
        <v/>
      </c>
      <c r="BD107" s="61" t="str">
        <f t="shared" si="86"/>
        <v/>
      </c>
      <c r="BE107" s="62" t="str">
        <f t="shared" si="87"/>
        <v/>
      </c>
      <c r="BF107" s="60">
        <f t="shared" si="89"/>
        <v>1</v>
      </c>
      <c r="BG107" s="61">
        <f t="shared" si="91"/>
        <v>1</v>
      </c>
      <c r="BH107" s="61">
        <f t="shared" si="93"/>
        <v>1</v>
      </c>
      <c r="BI107" s="61">
        <f>IF(F107="","",IF(LEFT(Q107,LEN(F107))=F107,1,0))</f>
        <v>1</v>
      </c>
      <c r="BJ107" s="61">
        <f t="shared" si="94"/>
        <v>1</v>
      </c>
      <c r="BK107" s="61">
        <f t="shared" si="65"/>
        <v>1</v>
      </c>
      <c r="BL107" s="61">
        <f t="shared" si="90"/>
        <v>1</v>
      </c>
      <c r="BM107" s="61">
        <f t="shared" si="88"/>
        <v>1</v>
      </c>
      <c r="BN107" s="61" t="str">
        <f t="shared" si="95"/>
        <v/>
      </c>
      <c r="BO107" s="61" t="str">
        <f t="shared" ref="BO107:BO117" si="96">IF(L107="","",IF(LEFT(W107,LEN(L107))=L107,1,0))</f>
        <v/>
      </c>
      <c r="BP107" s="62" t="str">
        <f t="shared" si="92"/>
        <v/>
      </c>
    </row>
    <row r="108" spans="2:94" x14ac:dyDescent="0.2">
      <c r="B108" s="40" t="s">
        <v>39</v>
      </c>
      <c r="C108" s="2" t="s">
        <v>837</v>
      </c>
      <c r="D108" s="2" t="s">
        <v>290</v>
      </c>
      <c r="E108" s="2" t="s">
        <v>172</v>
      </c>
      <c r="F108" s="2" t="s">
        <v>89</v>
      </c>
      <c r="G108" s="3" t="s">
        <v>81</v>
      </c>
      <c r="H108" s="3" t="s">
        <v>167</v>
      </c>
      <c r="I108" s="3" t="s">
        <v>249</v>
      </c>
      <c r="J108" s="2" t="s">
        <v>212</v>
      </c>
      <c r="K108" s="3" t="s">
        <v>92</v>
      </c>
      <c r="L108" s="2"/>
      <c r="M108" s="27"/>
      <c r="N108" s="41" t="s">
        <v>837</v>
      </c>
      <c r="O108" s="42" t="s">
        <v>836</v>
      </c>
      <c r="P108" s="42" t="s">
        <v>172</v>
      </c>
      <c r="Q108" s="68" t="s">
        <v>89</v>
      </c>
      <c r="R108" s="42" t="s">
        <v>81</v>
      </c>
      <c r="S108" s="42" t="s">
        <v>167</v>
      </c>
      <c r="T108" s="42" t="s">
        <v>937</v>
      </c>
      <c r="U108" s="42" t="s">
        <v>212</v>
      </c>
      <c r="V108" s="42" t="s">
        <v>92</v>
      </c>
      <c r="W108" s="43"/>
      <c r="X108" s="43"/>
      <c r="Y108" s="28" t="s">
        <v>837</v>
      </c>
      <c r="Z108" s="28" t="s">
        <v>290</v>
      </c>
      <c r="AA108" s="28" t="s">
        <v>172</v>
      </c>
      <c r="AB108" s="68" t="s">
        <v>89</v>
      </c>
      <c r="AC108" s="28" t="s">
        <v>81</v>
      </c>
      <c r="AD108" s="28" t="s">
        <v>167</v>
      </c>
      <c r="AE108" s="42" t="s">
        <v>937</v>
      </c>
      <c r="AF108" s="28" t="s">
        <v>212</v>
      </c>
      <c r="AG108" s="28" t="s">
        <v>92</v>
      </c>
      <c r="AH108" s="29"/>
      <c r="AI108" s="31"/>
      <c r="AJ108" s="57">
        <f t="shared" si="61"/>
        <v>1</v>
      </c>
      <c r="AK108" s="92">
        <f t="shared" si="68"/>
        <v>0</v>
      </c>
      <c r="AL108" s="92">
        <f t="shared" si="69"/>
        <v>1</v>
      </c>
      <c r="AM108" s="92">
        <f t="shared" si="70"/>
        <v>1</v>
      </c>
      <c r="AN108" s="92">
        <f t="shared" si="71"/>
        <v>1</v>
      </c>
      <c r="AO108" s="92">
        <f t="shared" si="72"/>
        <v>1</v>
      </c>
      <c r="AP108" s="92">
        <f t="shared" si="73"/>
        <v>1</v>
      </c>
      <c r="AQ108" s="92">
        <f t="shared" si="74"/>
        <v>1</v>
      </c>
      <c r="AR108" s="92">
        <f t="shared" si="75"/>
        <v>1</v>
      </c>
      <c r="AS108" s="92" t="str">
        <f t="shared" si="76"/>
        <v/>
      </c>
      <c r="AT108" s="97" t="str">
        <f t="shared" si="77"/>
        <v/>
      </c>
      <c r="AU108" s="92">
        <f t="shared" si="62"/>
        <v>1</v>
      </c>
      <c r="AV108" s="61">
        <f t="shared" si="78"/>
        <v>1</v>
      </c>
      <c r="AW108" s="61">
        <f t="shared" si="79"/>
        <v>1</v>
      </c>
      <c r="AX108" s="61">
        <f t="shared" si="80"/>
        <v>1</v>
      </c>
      <c r="AY108" s="61">
        <f t="shared" si="81"/>
        <v>1</v>
      </c>
      <c r="AZ108" s="61">
        <f t="shared" si="82"/>
        <v>1</v>
      </c>
      <c r="BA108" s="61">
        <f t="shared" si="83"/>
        <v>1</v>
      </c>
      <c r="BB108" s="61">
        <f t="shared" si="84"/>
        <v>1</v>
      </c>
      <c r="BC108" s="61">
        <f t="shared" si="85"/>
        <v>1</v>
      </c>
      <c r="BD108" s="61" t="str">
        <f t="shared" si="86"/>
        <v/>
      </c>
      <c r="BE108" s="62" t="str">
        <f t="shared" si="87"/>
        <v/>
      </c>
      <c r="BF108" s="60">
        <f t="shared" si="89"/>
        <v>1</v>
      </c>
      <c r="BG108" s="61">
        <v>1</v>
      </c>
      <c r="BH108" s="61">
        <f t="shared" si="93"/>
        <v>1</v>
      </c>
      <c r="BI108" s="61">
        <f>IF(F108="","",IF(LEFT(Q108,LEN(F108))=F108,1,0))</f>
        <v>1</v>
      </c>
      <c r="BJ108" s="61">
        <f t="shared" si="94"/>
        <v>1</v>
      </c>
      <c r="BK108" s="61">
        <f t="shared" si="65"/>
        <v>1</v>
      </c>
      <c r="BL108" s="61">
        <f t="shared" si="90"/>
        <v>1</v>
      </c>
      <c r="BM108" s="61">
        <f t="shared" si="88"/>
        <v>1</v>
      </c>
      <c r="BN108" s="61">
        <f t="shared" si="95"/>
        <v>1</v>
      </c>
      <c r="BO108" s="61" t="str">
        <f t="shared" si="96"/>
        <v/>
      </c>
      <c r="BP108" s="62" t="str">
        <f t="shared" si="92"/>
        <v/>
      </c>
    </row>
    <row r="109" spans="2:94" x14ac:dyDescent="0.2">
      <c r="B109" s="45"/>
      <c r="C109" s="2" t="s">
        <v>244</v>
      </c>
      <c r="D109" s="2" t="s">
        <v>171</v>
      </c>
      <c r="E109" s="2" t="s">
        <v>301</v>
      </c>
      <c r="F109" s="2" t="s">
        <v>92</v>
      </c>
      <c r="G109" s="2" t="s">
        <v>229</v>
      </c>
      <c r="H109" s="3" t="s">
        <v>89</v>
      </c>
      <c r="I109" s="3" t="s">
        <v>309</v>
      </c>
      <c r="J109" s="2" t="s">
        <v>303</v>
      </c>
      <c r="K109" s="3" t="s">
        <v>88</v>
      </c>
      <c r="L109" s="2"/>
      <c r="M109" s="27"/>
      <c r="N109" s="41" t="s">
        <v>244</v>
      </c>
      <c r="O109" s="68" t="s">
        <v>171</v>
      </c>
      <c r="P109" s="42" t="s">
        <v>301</v>
      </c>
      <c r="Q109" s="99" t="s">
        <v>942</v>
      </c>
      <c r="R109" s="42" t="s">
        <v>229</v>
      </c>
      <c r="S109" s="42" t="s">
        <v>89</v>
      </c>
      <c r="T109" s="42" t="s">
        <v>938</v>
      </c>
      <c r="U109" s="42" t="s">
        <v>303</v>
      </c>
      <c r="V109" s="42" t="s">
        <v>88</v>
      </c>
      <c r="W109" s="43"/>
      <c r="X109" s="43"/>
      <c r="Y109" s="28" t="s">
        <v>244</v>
      </c>
      <c r="Z109" s="28" t="s">
        <v>171</v>
      </c>
      <c r="AA109" s="28" t="s">
        <v>301</v>
      </c>
      <c r="AB109" s="99" t="s">
        <v>942</v>
      </c>
      <c r="AC109" s="28" t="s">
        <v>229</v>
      </c>
      <c r="AD109" s="28" t="s">
        <v>89</v>
      </c>
      <c r="AE109" s="42" t="s">
        <v>938</v>
      </c>
      <c r="AF109" s="28" t="s">
        <v>303</v>
      </c>
      <c r="AG109" s="28" t="s">
        <v>88</v>
      </c>
      <c r="AH109" s="29"/>
      <c r="AI109" s="31"/>
      <c r="AJ109" s="57">
        <f t="shared" si="61"/>
        <v>1</v>
      </c>
      <c r="AK109" s="92">
        <f t="shared" si="68"/>
        <v>1</v>
      </c>
      <c r="AL109" s="92">
        <f t="shared" si="69"/>
        <v>1</v>
      </c>
      <c r="AM109" s="92">
        <f t="shared" si="70"/>
        <v>1</v>
      </c>
      <c r="AN109" s="92">
        <f t="shared" si="71"/>
        <v>1</v>
      </c>
      <c r="AO109" s="92">
        <f t="shared" si="72"/>
        <v>1</v>
      </c>
      <c r="AP109" s="92">
        <f t="shared" si="73"/>
        <v>1</v>
      </c>
      <c r="AQ109" s="92">
        <f t="shared" si="74"/>
        <v>1</v>
      </c>
      <c r="AR109" s="92">
        <f t="shared" si="75"/>
        <v>1</v>
      </c>
      <c r="AS109" s="92" t="str">
        <f t="shared" si="76"/>
        <v/>
      </c>
      <c r="AT109" s="97" t="str">
        <f t="shared" si="77"/>
        <v/>
      </c>
      <c r="AU109" s="92">
        <f t="shared" si="62"/>
        <v>1</v>
      </c>
      <c r="AV109" s="61">
        <f t="shared" si="78"/>
        <v>1</v>
      </c>
      <c r="AW109" s="61">
        <f t="shared" si="79"/>
        <v>1</v>
      </c>
      <c r="AX109" s="61">
        <f t="shared" si="80"/>
        <v>0</v>
      </c>
      <c r="AY109" s="61">
        <f t="shared" si="81"/>
        <v>1</v>
      </c>
      <c r="AZ109" s="61">
        <f t="shared" si="82"/>
        <v>1</v>
      </c>
      <c r="BA109" s="61">
        <f t="shared" si="83"/>
        <v>1</v>
      </c>
      <c r="BB109" s="61">
        <f t="shared" si="84"/>
        <v>1</v>
      </c>
      <c r="BC109" s="61">
        <f t="shared" si="85"/>
        <v>1</v>
      </c>
      <c r="BD109" s="61" t="str">
        <f t="shared" si="86"/>
        <v/>
      </c>
      <c r="BE109" s="62" t="str">
        <f t="shared" si="87"/>
        <v/>
      </c>
      <c r="BF109" s="60">
        <f t="shared" si="89"/>
        <v>1</v>
      </c>
      <c r="BG109" s="61">
        <f t="shared" ref="BG109:BG117" si="97">IF(D109="","",IF(LEFT(O109,LEN(D109))=D109,1,0))</f>
        <v>1</v>
      </c>
      <c r="BH109" s="61">
        <f t="shared" si="93"/>
        <v>1</v>
      </c>
      <c r="BI109" s="61">
        <v>1</v>
      </c>
      <c r="BJ109" s="61">
        <f t="shared" si="94"/>
        <v>1</v>
      </c>
      <c r="BK109" s="61">
        <f t="shared" si="65"/>
        <v>1</v>
      </c>
      <c r="BL109" s="61">
        <f t="shared" si="90"/>
        <v>1</v>
      </c>
      <c r="BM109" s="61">
        <f t="shared" si="88"/>
        <v>1</v>
      </c>
      <c r="BN109" s="61">
        <f t="shared" si="95"/>
        <v>1</v>
      </c>
      <c r="BO109" s="61" t="str">
        <f t="shared" si="96"/>
        <v/>
      </c>
      <c r="BP109" s="62" t="str">
        <f t="shared" si="92"/>
        <v/>
      </c>
    </row>
    <row r="110" spans="2:94" x14ac:dyDescent="0.2">
      <c r="B110" s="40" t="s">
        <v>40</v>
      </c>
      <c r="C110" s="2" t="s">
        <v>128</v>
      </c>
      <c r="D110" s="3" t="s">
        <v>358</v>
      </c>
      <c r="E110" s="3" t="s">
        <v>83</v>
      </c>
      <c r="F110" s="2" t="s">
        <v>127</v>
      </c>
      <c r="G110" s="2" t="s">
        <v>150</v>
      </c>
      <c r="H110" s="2"/>
      <c r="I110" s="2" t="s">
        <v>95</v>
      </c>
      <c r="J110" s="2" t="s">
        <v>164</v>
      </c>
      <c r="K110" s="2"/>
      <c r="L110" s="2"/>
      <c r="M110" s="27" t="s">
        <v>165</v>
      </c>
      <c r="N110" s="41" t="s">
        <v>837</v>
      </c>
      <c r="O110" s="42" t="s">
        <v>905</v>
      </c>
      <c r="P110" s="42" t="s">
        <v>83</v>
      </c>
      <c r="Q110" s="42" t="s">
        <v>89</v>
      </c>
      <c r="R110" s="42" t="s">
        <v>150</v>
      </c>
      <c r="S110" s="42" t="s">
        <v>166</v>
      </c>
      <c r="T110" s="42" t="s">
        <v>95</v>
      </c>
      <c r="U110" s="42" t="s">
        <v>164</v>
      </c>
      <c r="V110" s="43"/>
      <c r="W110" s="43"/>
      <c r="X110" s="42" t="s">
        <v>165</v>
      </c>
      <c r="Y110" s="28" t="s">
        <v>837</v>
      </c>
      <c r="Z110" s="28" t="s">
        <v>905</v>
      </c>
      <c r="AA110" s="28" t="s">
        <v>83</v>
      </c>
      <c r="AB110" s="28" t="s">
        <v>89</v>
      </c>
      <c r="AC110" s="28" t="s">
        <v>150</v>
      </c>
      <c r="AD110" s="28" t="s">
        <v>166</v>
      </c>
      <c r="AE110" s="28" t="s">
        <v>95</v>
      </c>
      <c r="AF110" s="28" t="s">
        <v>164</v>
      </c>
      <c r="AG110" s="29"/>
      <c r="AH110" s="29"/>
      <c r="AI110" s="32" t="s">
        <v>165</v>
      </c>
      <c r="AJ110" s="57">
        <f t="shared" si="61"/>
        <v>1</v>
      </c>
      <c r="AK110" s="92">
        <f t="shared" si="68"/>
        <v>1</v>
      </c>
      <c r="AL110" s="92">
        <f t="shared" si="69"/>
        <v>1</v>
      </c>
      <c r="AM110" s="92">
        <f t="shared" si="70"/>
        <v>1</v>
      </c>
      <c r="AN110" s="92">
        <f t="shared" si="71"/>
        <v>1</v>
      </c>
      <c r="AO110" s="92">
        <f t="shared" si="72"/>
        <v>1</v>
      </c>
      <c r="AP110" s="92">
        <f t="shared" si="73"/>
        <v>1</v>
      </c>
      <c r="AQ110" s="92">
        <f t="shared" si="74"/>
        <v>1</v>
      </c>
      <c r="AR110" s="92" t="str">
        <f t="shared" si="75"/>
        <v/>
      </c>
      <c r="AS110" s="92" t="str">
        <f t="shared" si="76"/>
        <v/>
      </c>
      <c r="AT110" s="97">
        <f t="shared" si="77"/>
        <v>1</v>
      </c>
      <c r="AU110" s="92">
        <f t="shared" si="62"/>
        <v>1</v>
      </c>
      <c r="AV110" s="61">
        <f t="shared" si="78"/>
        <v>1</v>
      </c>
      <c r="AW110" s="61">
        <f t="shared" si="79"/>
        <v>1</v>
      </c>
      <c r="AX110" s="61">
        <f t="shared" si="80"/>
        <v>1</v>
      </c>
      <c r="AY110" s="61">
        <f t="shared" si="81"/>
        <v>1</v>
      </c>
      <c r="AZ110" s="61" t="str">
        <f t="shared" si="82"/>
        <v/>
      </c>
      <c r="BA110" s="61">
        <f t="shared" si="83"/>
        <v>1</v>
      </c>
      <c r="BB110" s="61">
        <f t="shared" si="84"/>
        <v>1</v>
      </c>
      <c r="BC110" s="61" t="str">
        <f t="shared" si="85"/>
        <v/>
      </c>
      <c r="BD110" s="61" t="str">
        <f t="shared" si="86"/>
        <v/>
      </c>
      <c r="BE110" s="62">
        <f t="shared" si="87"/>
        <v>1</v>
      </c>
      <c r="BF110" s="60">
        <f t="shared" si="89"/>
        <v>1</v>
      </c>
      <c r="BG110" s="61">
        <f t="shared" si="97"/>
        <v>1</v>
      </c>
      <c r="BH110" s="61">
        <f t="shared" si="93"/>
        <v>1</v>
      </c>
      <c r="BI110" s="61">
        <f>IF(F110="","",IF(LEFT(Q110,LEN(F110))=F110,1,0))</f>
        <v>1</v>
      </c>
      <c r="BJ110" s="61">
        <f t="shared" si="94"/>
        <v>1</v>
      </c>
      <c r="BK110" s="61" t="str">
        <f t="shared" si="65"/>
        <v/>
      </c>
      <c r="BL110" s="61">
        <f t="shared" si="90"/>
        <v>1</v>
      </c>
      <c r="BM110" s="61">
        <f t="shared" si="88"/>
        <v>1</v>
      </c>
      <c r="BN110" s="61" t="str">
        <f t="shared" si="95"/>
        <v/>
      </c>
      <c r="BO110" s="61" t="str">
        <f t="shared" si="96"/>
        <v/>
      </c>
      <c r="BP110" s="62">
        <f t="shared" si="92"/>
        <v>1</v>
      </c>
    </row>
    <row r="111" spans="2:94" x14ac:dyDescent="0.2">
      <c r="B111" s="45"/>
      <c r="C111" s="2" t="s">
        <v>356</v>
      </c>
      <c r="D111" s="2" t="s">
        <v>357</v>
      </c>
      <c r="E111" s="3" t="s">
        <v>323</v>
      </c>
      <c r="F111" s="2"/>
      <c r="G111" s="3" t="s">
        <v>123</v>
      </c>
      <c r="H111" s="2"/>
      <c r="I111" s="2" t="s">
        <v>168</v>
      </c>
      <c r="J111" s="2" t="s">
        <v>359</v>
      </c>
      <c r="K111" s="2"/>
      <c r="L111" s="2"/>
      <c r="M111" s="27"/>
      <c r="N111" s="41" t="s">
        <v>888</v>
      </c>
      <c r="O111" s="42" t="s">
        <v>906</v>
      </c>
      <c r="P111" s="42" t="s">
        <v>907</v>
      </c>
      <c r="Q111" s="42" t="s">
        <v>833</v>
      </c>
      <c r="R111" s="42" t="s">
        <v>81</v>
      </c>
      <c r="S111" s="42" t="s">
        <v>893</v>
      </c>
      <c r="T111" s="42" t="s">
        <v>168</v>
      </c>
      <c r="U111" s="42" t="s">
        <v>359</v>
      </c>
      <c r="V111" s="43"/>
      <c r="W111" s="43"/>
      <c r="X111" s="94" t="s">
        <v>833</v>
      </c>
      <c r="Y111" s="30" t="s">
        <v>888</v>
      </c>
      <c r="Z111" s="28" t="s">
        <v>906</v>
      </c>
      <c r="AA111" s="28" t="s">
        <v>907</v>
      </c>
      <c r="AB111" s="28" t="s">
        <v>833</v>
      </c>
      <c r="AC111" s="28" t="s">
        <v>81</v>
      </c>
      <c r="AD111" s="28" t="s">
        <v>893</v>
      </c>
      <c r="AE111" s="28" t="s">
        <v>168</v>
      </c>
      <c r="AF111" s="28" t="s">
        <v>359</v>
      </c>
      <c r="AG111" s="29"/>
      <c r="AH111" s="29"/>
      <c r="AI111" s="32" t="s">
        <v>833</v>
      </c>
      <c r="AJ111" s="57">
        <f t="shared" si="61"/>
        <v>1</v>
      </c>
      <c r="AK111" s="92">
        <f t="shared" si="68"/>
        <v>1</v>
      </c>
      <c r="AL111" s="92">
        <f t="shared" si="69"/>
        <v>1</v>
      </c>
      <c r="AM111" s="92">
        <f t="shared" si="70"/>
        <v>1</v>
      </c>
      <c r="AN111" s="92">
        <f t="shared" si="71"/>
        <v>1</v>
      </c>
      <c r="AO111" s="92">
        <f t="shared" si="72"/>
        <v>1</v>
      </c>
      <c r="AP111" s="92">
        <f t="shared" si="73"/>
        <v>1</v>
      </c>
      <c r="AQ111" s="92">
        <f t="shared" si="74"/>
        <v>1</v>
      </c>
      <c r="AR111" s="92" t="str">
        <f t="shared" si="75"/>
        <v/>
      </c>
      <c r="AS111" s="92" t="str">
        <f t="shared" si="76"/>
        <v/>
      </c>
      <c r="AT111" s="97">
        <f t="shared" si="77"/>
        <v>1</v>
      </c>
      <c r="AU111" s="92">
        <f t="shared" si="62"/>
        <v>1</v>
      </c>
      <c r="AV111" s="61">
        <f t="shared" si="78"/>
        <v>1</v>
      </c>
      <c r="AW111" s="61">
        <f t="shared" si="79"/>
        <v>1</v>
      </c>
      <c r="AX111" s="61" t="str">
        <f t="shared" si="80"/>
        <v/>
      </c>
      <c r="AY111" s="61">
        <f t="shared" si="81"/>
        <v>1</v>
      </c>
      <c r="AZ111" s="61" t="str">
        <f t="shared" si="82"/>
        <v/>
      </c>
      <c r="BA111" s="61">
        <f t="shared" si="83"/>
        <v>1</v>
      </c>
      <c r="BB111" s="61">
        <f t="shared" si="84"/>
        <v>1</v>
      </c>
      <c r="BC111" s="61" t="str">
        <f t="shared" si="85"/>
        <v/>
      </c>
      <c r="BD111" s="61" t="str">
        <f t="shared" si="86"/>
        <v/>
      </c>
      <c r="BE111" s="62" t="str">
        <f t="shared" si="87"/>
        <v/>
      </c>
      <c r="BF111" s="60">
        <f t="shared" si="89"/>
        <v>1</v>
      </c>
      <c r="BG111" s="61">
        <f t="shared" si="97"/>
        <v>1</v>
      </c>
      <c r="BH111" s="61">
        <f t="shared" si="93"/>
        <v>1</v>
      </c>
      <c r="BI111" s="61" t="str">
        <f>IF(F111="","",IF(LEFT(Q111,LEN(F111))=F111,1,0))</f>
        <v/>
      </c>
      <c r="BJ111" s="61">
        <f t="shared" si="94"/>
        <v>1</v>
      </c>
      <c r="BK111" s="61" t="str">
        <f t="shared" si="65"/>
        <v/>
      </c>
      <c r="BL111" s="61">
        <f t="shared" si="90"/>
        <v>1</v>
      </c>
      <c r="BM111" s="61">
        <f t="shared" si="88"/>
        <v>1</v>
      </c>
      <c r="BN111" s="61" t="str">
        <f t="shared" si="95"/>
        <v/>
      </c>
      <c r="BO111" s="61" t="str">
        <f t="shared" si="96"/>
        <v/>
      </c>
      <c r="BP111" s="62" t="str">
        <f t="shared" si="92"/>
        <v/>
      </c>
    </row>
    <row r="112" spans="2:94" x14ac:dyDescent="0.2">
      <c r="B112" s="51" t="s">
        <v>41</v>
      </c>
      <c r="C112" s="3" t="s">
        <v>324</v>
      </c>
      <c r="D112" s="2" t="s">
        <v>213</v>
      </c>
      <c r="E112" s="3" t="s">
        <v>134</v>
      </c>
      <c r="F112" s="2" t="s">
        <v>125</v>
      </c>
      <c r="G112" s="2" t="s">
        <v>165</v>
      </c>
      <c r="H112" s="2" t="s">
        <v>84</v>
      </c>
      <c r="I112" s="2" t="s">
        <v>105</v>
      </c>
      <c r="J112" s="2" t="s">
        <v>362</v>
      </c>
      <c r="K112" s="2" t="s">
        <v>92</v>
      </c>
      <c r="L112" s="2" t="s">
        <v>89</v>
      </c>
      <c r="M112" s="27"/>
      <c r="N112" s="41" t="s">
        <v>283</v>
      </c>
      <c r="O112" s="42" t="s">
        <v>213</v>
      </c>
      <c r="P112" s="42" t="s">
        <v>95</v>
      </c>
      <c r="Q112" s="42" t="s">
        <v>89</v>
      </c>
      <c r="R112" s="42" t="s">
        <v>165</v>
      </c>
      <c r="S112" s="42" t="s">
        <v>88</v>
      </c>
      <c r="T112" s="42" t="s">
        <v>100</v>
      </c>
      <c r="U112" s="42" t="s">
        <v>362</v>
      </c>
      <c r="V112" s="42" t="s">
        <v>92</v>
      </c>
      <c r="W112" s="42" t="s">
        <v>89</v>
      </c>
      <c r="X112" s="93"/>
      <c r="Y112" s="30" t="s">
        <v>283</v>
      </c>
      <c r="Z112" s="28" t="s">
        <v>213</v>
      </c>
      <c r="AA112" s="28" t="s">
        <v>95</v>
      </c>
      <c r="AB112" s="28" t="s">
        <v>89</v>
      </c>
      <c r="AC112" s="28" t="s">
        <v>165</v>
      </c>
      <c r="AD112" s="28" t="s">
        <v>88</v>
      </c>
      <c r="AE112" s="28" t="s">
        <v>100</v>
      </c>
      <c r="AF112" s="28" t="s">
        <v>362</v>
      </c>
      <c r="AG112" s="28" t="s">
        <v>92</v>
      </c>
      <c r="AH112" s="28" t="s">
        <v>89</v>
      </c>
      <c r="AI112" s="31"/>
      <c r="AJ112" s="57">
        <f t="shared" si="61"/>
        <v>1</v>
      </c>
      <c r="AK112" s="92">
        <f t="shared" si="68"/>
        <v>1</v>
      </c>
      <c r="AL112" s="92">
        <f t="shared" si="69"/>
        <v>1</v>
      </c>
      <c r="AM112" s="92">
        <f t="shared" si="70"/>
        <v>1</v>
      </c>
      <c r="AN112" s="92">
        <f t="shared" si="71"/>
        <v>1</v>
      </c>
      <c r="AO112" s="92">
        <f t="shared" si="72"/>
        <v>1</v>
      </c>
      <c r="AP112" s="92">
        <f t="shared" si="73"/>
        <v>1</v>
      </c>
      <c r="AQ112" s="92">
        <f t="shared" si="74"/>
        <v>1</v>
      </c>
      <c r="AR112" s="92">
        <f t="shared" si="75"/>
        <v>1</v>
      </c>
      <c r="AS112" s="92">
        <f t="shared" si="76"/>
        <v>1</v>
      </c>
      <c r="AT112" s="97" t="str">
        <f t="shared" si="77"/>
        <v/>
      </c>
      <c r="AU112" s="92">
        <f t="shared" si="62"/>
        <v>1</v>
      </c>
      <c r="AV112" s="61">
        <f t="shared" si="78"/>
        <v>1</v>
      </c>
      <c r="AW112" s="61">
        <f t="shared" si="79"/>
        <v>1</v>
      </c>
      <c r="AX112" s="61">
        <f t="shared" si="80"/>
        <v>0</v>
      </c>
      <c r="AY112" s="61">
        <f t="shared" si="81"/>
        <v>1</v>
      </c>
      <c r="AZ112" s="61">
        <f t="shared" si="82"/>
        <v>1</v>
      </c>
      <c r="BA112" s="61">
        <f t="shared" si="83"/>
        <v>1</v>
      </c>
      <c r="BB112" s="61">
        <f t="shared" si="84"/>
        <v>1</v>
      </c>
      <c r="BC112" s="61">
        <f t="shared" si="85"/>
        <v>1</v>
      </c>
      <c r="BD112" s="61">
        <f t="shared" si="86"/>
        <v>1</v>
      </c>
      <c r="BE112" s="62" t="str">
        <f t="shared" si="87"/>
        <v/>
      </c>
      <c r="BF112" s="60">
        <f t="shared" si="89"/>
        <v>1</v>
      </c>
      <c r="BG112" s="61">
        <f t="shared" si="97"/>
        <v>1</v>
      </c>
      <c r="BH112" s="61">
        <f t="shared" si="93"/>
        <v>1</v>
      </c>
      <c r="BI112" s="61">
        <v>1</v>
      </c>
      <c r="BJ112" s="61">
        <f t="shared" si="94"/>
        <v>1</v>
      </c>
      <c r="BK112" s="61">
        <f t="shared" si="65"/>
        <v>1</v>
      </c>
      <c r="BL112" s="61">
        <f t="shared" si="90"/>
        <v>1</v>
      </c>
      <c r="BM112" s="61">
        <f t="shared" si="88"/>
        <v>1</v>
      </c>
      <c r="BN112" s="61">
        <f t="shared" si="95"/>
        <v>1</v>
      </c>
      <c r="BO112" s="61">
        <f t="shared" si="96"/>
        <v>1</v>
      </c>
      <c r="BP112" s="62" t="str">
        <f t="shared" si="92"/>
        <v/>
      </c>
    </row>
    <row r="113" spans="2:68" x14ac:dyDescent="0.2">
      <c r="B113" s="45"/>
      <c r="C113" s="2" t="s">
        <v>360</v>
      </c>
      <c r="D113" s="2" t="s">
        <v>361</v>
      </c>
      <c r="E113" s="3" t="s">
        <v>131</v>
      </c>
      <c r="F113" s="2"/>
      <c r="G113" s="2" t="s">
        <v>126</v>
      </c>
      <c r="H113" s="2" t="s">
        <v>134</v>
      </c>
      <c r="I113" s="2" t="s">
        <v>145</v>
      </c>
      <c r="J113" s="2" t="s">
        <v>363</v>
      </c>
      <c r="K113" s="2"/>
      <c r="L113" s="2"/>
      <c r="M113" s="27"/>
      <c r="N113" s="41" t="s">
        <v>908</v>
      </c>
      <c r="O113" s="42" t="s">
        <v>361</v>
      </c>
      <c r="P113" s="42" t="s">
        <v>256</v>
      </c>
      <c r="Q113" s="42" t="s">
        <v>833</v>
      </c>
      <c r="R113" s="42" t="s">
        <v>82</v>
      </c>
      <c r="S113" s="42" t="s">
        <v>95</v>
      </c>
      <c r="T113" s="42" t="s">
        <v>80</v>
      </c>
      <c r="U113" s="42" t="s">
        <v>363</v>
      </c>
      <c r="V113" s="43"/>
      <c r="W113" s="43"/>
      <c r="X113" s="93"/>
      <c r="Y113" s="30" t="s">
        <v>908</v>
      </c>
      <c r="Z113" s="28" t="s">
        <v>361</v>
      </c>
      <c r="AA113" s="28" t="s">
        <v>256</v>
      </c>
      <c r="AB113" s="28" t="s">
        <v>833</v>
      </c>
      <c r="AC113" s="28" t="s">
        <v>82</v>
      </c>
      <c r="AD113" s="28" t="s">
        <v>95</v>
      </c>
      <c r="AE113" s="28" t="s">
        <v>80</v>
      </c>
      <c r="AF113" s="28" t="s">
        <v>363</v>
      </c>
      <c r="AG113" s="29"/>
      <c r="AH113" s="29"/>
      <c r="AI113" s="31"/>
      <c r="AJ113" s="57">
        <f t="shared" si="61"/>
        <v>1</v>
      </c>
      <c r="AK113" s="92">
        <f t="shared" si="68"/>
        <v>1</v>
      </c>
      <c r="AL113" s="92">
        <f t="shared" si="69"/>
        <v>1</v>
      </c>
      <c r="AM113" s="92">
        <f t="shared" si="70"/>
        <v>1</v>
      </c>
      <c r="AN113" s="92">
        <f t="shared" si="71"/>
        <v>1</v>
      </c>
      <c r="AO113" s="92">
        <f t="shared" si="72"/>
        <v>1</v>
      </c>
      <c r="AP113" s="92">
        <f t="shared" si="73"/>
        <v>1</v>
      </c>
      <c r="AQ113" s="92">
        <f t="shared" si="74"/>
        <v>1</v>
      </c>
      <c r="AR113" s="92" t="str">
        <f t="shared" si="75"/>
        <v/>
      </c>
      <c r="AS113" s="92" t="str">
        <f t="shared" si="76"/>
        <v/>
      </c>
      <c r="AT113" s="97" t="str">
        <f t="shared" si="77"/>
        <v/>
      </c>
      <c r="AU113" s="92">
        <f t="shared" si="62"/>
        <v>1</v>
      </c>
      <c r="AV113" s="61">
        <f t="shared" si="78"/>
        <v>1</v>
      </c>
      <c r="AW113" s="61">
        <f t="shared" si="79"/>
        <v>1</v>
      </c>
      <c r="AX113" s="61" t="str">
        <f t="shared" si="80"/>
        <v/>
      </c>
      <c r="AY113" s="61">
        <f t="shared" si="81"/>
        <v>1</v>
      </c>
      <c r="AZ113" s="61">
        <f t="shared" si="82"/>
        <v>1</v>
      </c>
      <c r="BA113" s="61">
        <f t="shared" si="83"/>
        <v>1</v>
      </c>
      <c r="BB113" s="61">
        <f t="shared" si="84"/>
        <v>1</v>
      </c>
      <c r="BC113" s="61" t="str">
        <f t="shared" si="85"/>
        <v/>
      </c>
      <c r="BD113" s="61" t="str">
        <f t="shared" si="86"/>
        <v/>
      </c>
      <c r="BE113" s="62" t="str">
        <f t="shared" si="87"/>
        <v/>
      </c>
      <c r="BF113" s="60">
        <f t="shared" si="89"/>
        <v>1</v>
      </c>
      <c r="BG113" s="61">
        <f t="shared" si="97"/>
        <v>1</v>
      </c>
      <c r="BH113" s="61">
        <f t="shared" si="93"/>
        <v>1</v>
      </c>
      <c r="BI113" s="61" t="str">
        <f t="shared" ref="BI113:BI149" si="98">IF(F113="","",IF(LEFT(Q113,LEN(F113))=F113,1,0))</f>
        <v/>
      </c>
      <c r="BJ113" s="61">
        <f t="shared" si="94"/>
        <v>1</v>
      </c>
      <c r="BK113" s="61">
        <f t="shared" si="65"/>
        <v>1</v>
      </c>
      <c r="BL113" s="61">
        <f t="shared" si="90"/>
        <v>1</v>
      </c>
      <c r="BM113" s="61">
        <f t="shared" si="88"/>
        <v>1</v>
      </c>
      <c r="BN113" s="61" t="str">
        <f t="shared" si="95"/>
        <v/>
      </c>
      <c r="BO113" s="61" t="str">
        <f t="shared" si="96"/>
        <v/>
      </c>
      <c r="BP113" s="62" t="str">
        <f t="shared" si="92"/>
        <v/>
      </c>
    </row>
    <row r="114" spans="2:68" x14ac:dyDescent="0.2">
      <c r="B114" s="40" t="s">
        <v>42</v>
      </c>
      <c r="C114" s="3" t="s">
        <v>90</v>
      </c>
      <c r="D114" s="2" t="s">
        <v>293</v>
      </c>
      <c r="E114" s="3" t="s">
        <v>122</v>
      </c>
      <c r="F114" s="2"/>
      <c r="G114" s="2" t="s">
        <v>85</v>
      </c>
      <c r="H114" s="2"/>
      <c r="I114" s="2" t="s">
        <v>165</v>
      </c>
      <c r="J114" s="2" t="s">
        <v>232</v>
      </c>
      <c r="K114" s="2"/>
      <c r="L114" s="3" t="s">
        <v>85</v>
      </c>
      <c r="M114" s="27"/>
      <c r="N114" s="41" t="s">
        <v>90</v>
      </c>
      <c r="O114" s="42" t="s">
        <v>293</v>
      </c>
      <c r="P114" s="42" t="s">
        <v>167</v>
      </c>
      <c r="Q114" s="42" t="s">
        <v>89</v>
      </c>
      <c r="R114" s="42" t="s">
        <v>85</v>
      </c>
      <c r="S114" s="42" t="s">
        <v>167</v>
      </c>
      <c r="T114" s="42" t="s">
        <v>92</v>
      </c>
      <c r="U114" s="42" t="s">
        <v>878</v>
      </c>
      <c r="V114" s="43"/>
      <c r="W114" s="42" t="s">
        <v>85</v>
      </c>
      <c r="X114" s="94" t="s">
        <v>85</v>
      </c>
      <c r="Y114" s="30" t="s">
        <v>90</v>
      </c>
      <c r="Z114" s="28" t="s">
        <v>293</v>
      </c>
      <c r="AA114" s="28" t="s">
        <v>167</v>
      </c>
      <c r="AB114" s="28" t="s">
        <v>89</v>
      </c>
      <c r="AC114" s="28" t="s">
        <v>85</v>
      </c>
      <c r="AD114" s="28" t="s">
        <v>167</v>
      </c>
      <c r="AE114" s="28" t="s">
        <v>92</v>
      </c>
      <c r="AF114" s="28" t="s">
        <v>878</v>
      </c>
      <c r="AG114" s="29"/>
      <c r="AH114" s="28" t="s">
        <v>85</v>
      </c>
      <c r="AI114" s="32" t="s">
        <v>85</v>
      </c>
      <c r="AJ114" s="57">
        <f t="shared" si="61"/>
        <v>1</v>
      </c>
      <c r="AK114" s="92">
        <f t="shared" si="68"/>
        <v>1</v>
      </c>
      <c r="AL114" s="92">
        <f t="shared" si="69"/>
        <v>1</v>
      </c>
      <c r="AM114" s="92">
        <f t="shared" si="70"/>
        <v>1</v>
      </c>
      <c r="AN114" s="92">
        <f t="shared" si="71"/>
        <v>1</v>
      </c>
      <c r="AO114" s="92">
        <f t="shared" si="72"/>
        <v>1</v>
      </c>
      <c r="AP114" s="92">
        <f t="shared" si="73"/>
        <v>1</v>
      </c>
      <c r="AQ114" s="92">
        <f t="shared" si="74"/>
        <v>1</v>
      </c>
      <c r="AR114" s="92" t="str">
        <f t="shared" si="75"/>
        <v/>
      </c>
      <c r="AS114" s="92">
        <f t="shared" si="76"/>
        <v>1</v>
      </c>
      <c r="AT114" s="97">
        <f t="shared" si="77"/>
        <v>1</v>
      </c>
      <c r="AU114" s="92">
        <f t="shared" si="62"/>
        <v>1</v>
      </c>
      <c r="AV114" s="61">
        <f t="shared" si="78"/>
        <v>1</v>
      </c>
      <c r="AW114" s="61">
        <f t="shared" si="79"/>
        <v>1</v>
      </c>
      <c r="AX114" s="61" t="str">
        <f t="shared" si="80"/>
        <v/>
      </c>
      <c r="AY114" s="61">
        <f t="shared" si="81"/>
        <v>1</v>
      </c>
      <c r="AZ114" s="61" t="str">
        <f t="shared" si="82"/>
        <v/>
      </c>
      <c r="BA114" s="61">
        <f t="shared" si="83"/>
        <v>1</v>
      </c>
      <c r="BB114" s="61">
        <f t="shared" si="84"/>
        <v>1</v>
      </c>
      <c r="BC114" s="61" t="str">
        <f t="shared" si="85"/>
        <v/>
      </c>
      <c r="BD114" s="61">
        <f t="shared" si="86"/>
        <v>1</v>
      </c>
      <c r="BE114" s="62" t="str">
        <f t="shared" si="87"/>
        <v/>
      </c>
      <c r="BF114" s="60">
        <f t="shared" si="89"/>
        <v>1</v>
      </c>
      <c r="BG114" s="61">
        <f t="shared" si="97"/>
        <v>1</v>
      </c>
      <c r="BH114" s="61">
        <f t="shared" si="93"/>
        <v>1</v>
      </c>
      <c r="BI114" s="61" t="str">
        <f t="shared" si="98"/>
        <v/>
      </c>
      <c r="BJ114" s="61">
        <f t="shared" si="94"/>
        <v>1</v>
      </c>
      <c r="BK114" s="61" t="str">
        <f t="shared" si="65"/>
        <v/>
      </c>
      <c r="BL114" s="61">
        <f t="shared" si="90"/>
        <v>1</v>
      </c>
      <c r="BM114" s="61">
        <f t="shared" si="88"/>
        <v>1</v>
      </c>
      <c r="BN114" s="61" t="str">
        <f t="shared" si="95"/>
        <v/>
      </c>
      <c r="BO114" s="61">
        <f t="shared" si="96"/>
        <v>1</v>
      </c>
      <c r="BP114" s="62" t="str">
        <f t="shared" si="92"/>
        <v/>
      </c>
    </row>
    <row r="115" spans="2:68" x14ac:dyDescent="0.2">
      <c r="B115" s="45"/>
      <c r="C115" s="2" t="s">
        <v>364</v>
      </c>
      <c r="D115" s="2" t="s">
        <v>365</v>
      </c>
      <c r="E115" s="3" t="s">
        <v>145</v>
      </c>
      <c r="F115" s="2"/>
      <c r="G115" s="3" t="s">
        <v>126</v>
      </c>
      <c r="H115" s="2"/>
      <c r="I115" s="3" t="s">
        <v>136</v>
      </c>
      <c r="J115" s="3" t="s">
        <v>103</v>
      </c>
      <c r="K115" s="2"/>
      <c r="L115" s="2"/>
      <c r="M115" s="27"/>
      <c r="N115" s="41" t="s">
        <v>909</v>
      </c>
      <c r="O115" s="42" t="s">
        <v>365</v>
      </c>
      <c r="P115" s="42" t="s">
        <v>897</v>
      </c>
      <c r="Q115" s="42" t="s">
        <v>83</v>
      </c>
      <c r="R115" s="42" t="s">
        <v>82</v>
      </c>
      <c r="S115" s="42" t="s">
        <v>105</v>
      </c>
      <c r="T115" s="42" t="s">
        <v>252</v>
      </c>
      <c r="U115" s="42" t="s">
        <v>103</v>
      </c>
      <c r="V115" s="43"/>
      <c r="W115" s="43"/>
      <c r="X115" s="93"/>
      <c r="Y115" s="30" t="s">
        <v>909</v>
      </c>
      <c r="Z115" s="28" t="s">
        <v>365</v>
      </c>
      <c r="AA115" s="28" t="s">
        <v>897</v>
      </c>
      <c r="AB115" s="28" t="s">
        <v>83</v>
      </c>
      <c r="AC115" s="28" t="s">
        <v>82</v>
      </c>
      <c r="AD115" s="28" t="s">
        <v>105</v>
      </c>
      <c r="AE115" s="28" t="s">
        <v>252</v>
      </c>
      <c r="AF115" s="28" t="s">
        <v>103</v>
      </c>
      <c r="AG115" s="29"/>
      <c r="AH115" s="29"/>
      <c r="AI115" s="31"/>
      <c r="AJ115" s="57">
        <f t="shared" si="61"/>
        <v>1</v>
      </c>
      <c r="AK115" s="92">
        <f t="shared" si="68"/>
        <v>1</v>
      </c>
      <c r="AL115" s="92">
        <f t="shared" si="69"/>
        <v>1</v>
      </c>
      <c r="AM115" s="92">
        <f t="shared" si="70"/>
        <v>1</v>
      </c>
      <c r="AN115" s="92">
        <f t="shared" si="71"/>
        <v>1</v>
      </c>
      <c r="AO115" s="92">
        <f t="shared" si="72"/>
        <v>1</v>
      </c>
      <c r="AP115" s="92">
        <f t="shared" si="73"/>
        <v>1</v>
      </c>
      <c r="AQ115" s="92">
        <f t="shared" si="74"/>
        <v>1</v>
      </c>
      <c r="AR115" s="92" t="str">
        <f t="shared" si="75"/>
        <v/>
      </c>
      <c r="AS115" s="92" t="str">
        <f t="shared" si="76"/>
        <v/>
      </c>
      <c r="AT115" s="97" t="str">
        <f t="shared" si="77"/>
        <v/>
      </c>
      <c r="AU115" s="92">
        <f t="shared" si="62"/>
        <v>1</v>
      </c>
      <c r="AV115" s="61">
        <f t="shared" si="78"/>
        <v>1</v>
      </c>
      <c r="AW115" s="61">
        <f t="shared" si="79"/>
        <v>1</v>
      </c>
      <c r="AX115" s="61" t="str">
        <f t="shared" si="80"/>
        <v/>
      </c>
      <c r="AY115" s="61">
        <f t="shared" si="81"/>
        <v>1</v>
      </c>
      <c r="AZ115" s="61" t="str">
        <f t="shared" si="82"/>
        <v/>
      </c>
      <c r="BA115" s="61">
        <f t="shared" si="83"/>
        <v>1</v>
      </c>
      <c r="BB115" s="61">
        <f t="shared" si="84"/>
        <v>1</v>
      </c>
      <c r="BC115" s="61" t="str">
        <f t="shared" si="85"/>
        <v/>
      </c>
      <c r="BD115" s="61" t="str">
        <f t="shared" si="86"/>
        <v/>
      </c>
      <c r="BE115" s="62" t="str">
        <f t="shared" si="87"/>
        <v/>
      </c>
      <c r="BF115" s="60">
        <f t="shared" si="89"/>
        <v>1</v>
      </c>
      <c r="BG115" s="61">
        <f t="shared" si="97"/>
        <v>1</v>
      </c>
      <c r="BH115" s="61">
        <f t="shared" si="93"/>
        <v>1</v>
      </c>
      <c r="BI115" s="61" t="str">
        <f t="shared" si="98"/>
        <v/>
      </c>
      <c r="BJ115" s="61">
        <f t="shared" si="94"/>
        <v>1</v>
      </c>
      <c r="BK115" s="61" t="str">
        <f t="shared" si="65"/>
        <v/>
      </c>
      <c r="BL115" s="61">
        <f t="shared" si="90"/>
        <v>1</v>
      </c>
      <c r="BM115" s="61">
        <f t="shared" si="88"/>
        <v>1</v>
      </c>
      <c r="BN115" s="61" t="str">
        <f t="shared" si="95"/>
        <v/>
      </c>
      <c r="BO115" s="61" t="str">
        <f t="shared" si="96"/>
        <v/>
      </c>
      <c r="BP115" s="62" t="str">
        <f t="shared" si="92"/>
        <v/>
      </c>
    </row>
    <row r="116" spans="2:68" x14ac:dyDescent="0.2">
      <c r="B116" s="40" t="s">
        <v>43</v>
      </c>
      <c r="C116" s="2" t="s">
        <v>364</v>
      </c>
      <c r="D116" s="2" t="s">
        <v>366</v>
      </c>
      <c r="E116" s="3" t="s">
        <v>325</v>
      </c>
      <c r="F116" s="2"/>
      <c r="G116" s="2" t="s">
        <v>150</v>
      </c>
      <c r="H116" s="2"/>
      <c r="I116" s="3" t="s">
        <v>105</v>
      </c>
      <c r="J116" s="2" t="s">
        <v>232</v>
      </c>
      <c r="K116" s="3" t="s">
        <v>92</v>
      </c>
      <c r="L116" s="2"/>
      <c r="M116" s="27" t="s">
        <v>85</v>
      </c>
      <c r="N116" s="41" t="s">
        <v>909</v>
      </c>
      <c r="O116" s="42" t="s">
        <v>910</v>
      </c>
      <c r="P116" s="42" t="s">
        <v>325</v>
      </c>
      <c r="Q116" s="42" t="s">
        <v>89</v>
      </c>
      <c r="R116" s="42" t="s">
        <v>150</v>
      </c>
      <c r="S116" s="42" t="s">
        <v>167</v>
      </c>
      <c r="T116" s="42" t="s">
        <v>100</v>
      </c>
      <c r="U116" s="42" t="s">
        <v>878</v>
      </c>
      <c r="V116" s="42" t="s">
        <v>92</v>
      </c>
      <c r="W116" s="43"/>
      <c r="X116" s="94" t="s">
        <v>85</v>
      </c>
      <c r="Y116" s="30" t="s">
        <v>909</v>
      </c>
      <c r="Z116" s="28" t="s">
        <v>910</v>
      </c>
      <c r="AA116" s="28" t="s">
        <v>325</v>
      </c>
      <c r="AB116" s="28" t="s">
        <v>89</v>
      </c>
      <c r="AC116" s="28" t="s">
        <v>150</v>
      </c>
      <c r="AD116" s="28" t="s">
        <v>167</v>
      </c>
      <c r="AE116" s="28" t="s">
        <v>100</v>
      </c>
      <c r="AF116" s="28" t="s">
        <v>878</v>
      </c>
      <c r="AG116" s="28" t="s">
        <v>92</v>
      </c>
      <c r="AH116" s="29"/>
      <c r="AI116" s="32" t="s">
        <v>85</v>
      </c>
      <c r="AJ116" s="57">
        <f t="shared" si="61"/>
        <v>1</v>
      </c>
      <c r="AK116" s="92">
        <f t="shared" si="68"/>
        <v>1</v>
      </c>
      <c r="AL116" s="92">
        <f t="shared" si="69"/>
        <v>1</v>
      </c>
      <c r="AM116" s="92">
        <f t="shared" si="70"/>
        <v>1</v>
      </c>
      <c r="AN116" s="92">
        <f t="shared" si="71"/>
        <v>1</v>
      </c>
      <c r="AO116" s="92">
        <f t="shared" si="72"/>
        <v>1</v>
      </c>
      <c r="AP116" s="92">
        <f t="shared" si="73"/>
        <v>1</v>
      </c>
      <c r="AQ116" s="92">
        <f t="shared" si="74"/>
        <v>1</v>
      </c>
      <c r="AR116" s="92">
        <f t="shared" si="75"/>
        <v>1</v>
      </c>
      <c r="AS116" s="92" t="str">
        <f t="shared" si="76"/>
        <v/>
      </c>
      <c r="AT116" s="97">
        <f t="shared" si="77"/>
        <v>1</v>
      </c>
      <c r="AU116" s="92">
        <f t="shared" si="62"/>
        <v>1</v>
      </c>
      <c r="AV116" s="61">
        <f t="shared" si="78"/>
        <v>1</v>
      </c>
      <c r="AW116" s="61">
        <f t="shared" si="79"/>
        <v>1</v>
      </c>
      <c r="AX116" s="61" t="str">
        <f t="shared" si="80"/>
        <v/>
      </c>
      <c r="AY116" s="61">
        <f t="shared" si="81"/>
        <v>1</v>
      </c>
      <c r="AZ116" s="61" t="str">
        <f t="shared" si="82"/>
        <v/>
      </c>
      <c r="BA116" s="61">
        <f t="shared" si="83"/>
        <v>1</v>
      </c>
      <c r="BB116" s="61">
        <f t="shared" si="84"/>
        <v>1</v>
      </c>
      <c r="BC116" s="61">
        <f t="shared" si="85"/>
        <v>1</v>
      </c>
      <c r="BD116" s="61" t="str">
        <f t="shared" si="86"/>
        <v/>
      </c>
      <c r="BE116" s="62">
        <f t="shared" si="87"/>
        <v>1</v>
      </c>
      <c r="BF116" s="60">
        <f t="shared" si="89"/>
        <v>1</v>
      </c>
      <c r="BG116" s="61">
        <f t="shared" si="97"/>
        <v>1</v>
      </c>
      <c r="BH116" s="61">
        <f t="shared" si="93"/>
        <v>1</v>
      </c>
      <c r="BI116" s="61" t="str">
        <f t="shared" si="98"/>
        <v/>
      </c>
      <c r="BJ116" s="61">
        <f t="shared" si="94"/>
        <v>1</v>
      </c>
      <c r="BK116" s="61" t="str">
        <f t="shared" si="65"/>
        <v/>
      </c>
      <c r="BL116" s="61">
        <f t="shared" si="90"/>
        <v>1</v>
      </c>
      <c r="BM116" s="61">
        <f t="shared" si="88"/>
        <v>1</v>
      </c>
      <c r="BN116" s="61">
        <f t="shared" si="95"/>
        <v>1</v>
      </c>
      <c r="BO116" s="61" t="str">
        <f t="shared" si="96"/>
        <v/>
      </c>
      <c r="BP116" s="62">
        <f t="shared" si="92"/>
        <v>1</v>
      </c>
    </row>
    <row r="117" spans="2:68" x14ac:dyDescent="0.2">
      <c r="B117" s="45"/>
      <c r="C117" s="2" t="s">
        <v>174</v>
      </c>
      <c r="D117" s="2" t="s">
        <v>205</v>
      </c>
      <c r="E117" s="3" t="s">
        <v>123</v>
      </c>
      <c r="F117" s="2"/>
      <c r="G117" s="2" t="s">
        <v>154</v>
      </c>
      <c r="H117" s="2"/>
      <c r="I117" s="2" t="s">
        <v>136</v>
      </c>
      <c r="J117" s="3" t="s">
        <v>88</v>
      </c>
      <c r="K117" s="2"/>
      <c r="L117" s="2"/>
      <c r="M117" s="27"/>
      <c r="N117" s="41" t="s">
        <v>852</v>
      </c>
      <c r="O117" s="42" t="s">
        <v>205</v>
      </c>
      <c r="P117" s="42" t="s">
        <v>81</v>
      </c>
      <c r="Q117" s="42" t="s">
        <v>911</v>
      </c>
      <c r="R117" s="42" t="s">
        <v>912</v>
      </c>
      <c r="S117" s="42" t="s">
        <v>95</v>
      </c>
      <c r="T117" s="42" t="s">
        <v>252</v>
      </c>
      <c r="U117" s="42" t="s">
        <v>88</v>
      </c>
      <c r="V117" s="43"/>
      <c r="W117" s="43"/>
      <c r="X117" s="93"/>
      <c r="Y117" s="30" t="s">
        <v>852</v>
      </c>
      <c r="Z117" s="28" t="s">
        <v>205</v>
      </c>
      <c r="AA117" s="28" t="s">
        <v>81</v>
      </c>
      <c r="AB117" s="28" t="s">
        <v>911</v>
      </c>
      <c r="AC117" s="28" t="s">
        <v>912</v>
      </c>
      <c r="AD117" s="28" t="s">
        <v>95</v>
      </c>
      <c r="AE117" s="28" t="s">
        <v>252</v>
      </c>
      <c r="AF117" s="28" t="s">
        <v>88</v>
      </c>
      <c r="AG117" s="29"/>
      <c r="AH117" s="29"/>
      <c r="AI117" s="31"/>
      <c r="AJ117" s="57">
        <f t="shared" si="61"/>
        <v>1</v>
      </c>
      <c r="AK117" s="92">
        <f t="shared" si="68"/>
        <v>1</v>
      </c>
      <c r="AL117" s="92">
        <f t="shared" si="69"/>
        <v>1</v>
      </c>
      <c r="AM117" s="92">
        <f t="shared" si="70"/>
        <v>1</v>
      </c>
      <c r="AN117" s="92">
        <f t="shared" si="71"/>
        <v>1</v>
      </c>
      <c r="AO117" s="92">
        <f t="shared" si="72"/>
        <v>1</v>
      </c>
      <c r="AP117" s="92">
        <f t="shared" si="73"/>
        <v>1</v>
      </c>
      <c r="AQ117" s="92">
        <f t="shared" si="74"/>
        <v>1</v>
      </c>
      <c r="AR117" s="92" t="str">
        <f t="shared" si="75"/>
        <v/>
      </c>
      <c r="AS117" s="92" t="str">
        <f t="shared" si="76"/>
        <v/>
      </c>
      <c r="AT117" s="97" t="str">
        <f t="shared" si="77"/>
        <v/>
      </c>
      <c r="AU117" s="92">
        <f t="shared" si="62"/>
        <v>1</v>
      </c>
      <c r="AV117" s="61">
        <f t="shared" si="78"/>
        <v>1</v>
      </c>
      <c r="AW117" s="61">
        <f t="shared" si="79"/>
        <v>1</v>
      </c>
      <c r="AX117" s="61" t="str">
        <f t="shared" si="80"/>
        <v/>
      </c>
      <c r="AY117" s="61">
        <f t="shared" si="81"/>
        <v>0</v>
      </c>
      <c r="AZ117" s="61" t="str">
        <f t="shared" si="82"/>
        <v/>
      </c>
      <c r="BA117" s="61">
        <f t="shared" si="83"/>
        <v>1</v>
      </c>
      <c r="BB117" s="61">
        <f t="shared" si="84"/>
        <v>1</v>
      </c>
      <c r="BC117" s="61" t="str">
        <f t="shared" si="85"/>
        <v/>
      </c>
      <c r="BD117" s="61" t="str">
        <f t="shared" si="86"/>
        <v/>
      </c>
      <c r="BE117" s="62" t="str">
        <f t="shared" si="87"/>
        <v/>
      </c>
      <c r="BF117" s="60">
        <f t="shared" si="89"/>
        <v>1</v>
      </c>
      <c r="BG117" s="61">
        <f t="shared" si="97"/>
        <v>1</v>
      </c>
      <c r="BH117" s="61">
        <f t="shared" si="93"/>
        <v>1</v>
      </c>
      <c r="BI117" s="61" t="str">
        <f t="shared" si="98"/>
        <v/>
      </c>
      <c r="BJ117" s="61">
        <v>1</v>
      </c>
      <c r="BK117" s="61" t="str">
        <f t="shared" si="65"/>
        <v/>
      </c>
      <c r="BL117" s="61">
        <f t="shared" si="90"/>
        <v>1</v>
      </c>
      <c r="BM117" s="61">
        <f t="shared" si="88"/>
        <v>1</v>
      </c>
      <c r="BN117" s="61" t="str">
        <f t="shared" si="95"/>
        <v/>
      </c>
      <c r="BO117" s="61" t="str">
        <f t="shared" si="96"/>
        <v/>
      </c>
      <c r="BP117" s="62" t="str">
        <f t="shared" si="92"/>
        <v/>
      </c>
    </row>
    <row r="118" spans="2:68" x14ac:dyDescent="0.2">
      <c r="B118" s="40" t="s">
        <v>44</v>
      </c>
      <c r="C118" s="3" t="s">
        <v>88</v>
      </c>
      <c r="D118" s="2" t="s">
        <v>367</v>
      </c>
      <c r="E118" s="3" t="s">
        <v>160</v>
      </c>
      <c r="F118" s="2" t="s">
        <v>127</v>
      </c>
      <c r="G118" s="2" t="s">
        <v>123</v>
      </c>
      <c r="H118" s="2" t="s">
        <v>84</v>
      </c>
      <c r="I118" s="2" t="s">
        <v>84</v>
      </c>
      <c r="J118" s="3" t="s">
        <v>81</v>
      </c>
      <c r="K118" s="2"/>
      <c r="L118" s="2" t="s">
        <v>85</v>
      </c>
      <c r="M118" s="27"/>
      <c r="N118" s="41" t="s">
        <v>88</v>
      </c>
      <c r="O118" s="42" t="s">
        <v>846</v>
      </c>
      <c r="P118" s="42" t="s">
        <v>160</v>
      </c>
      <c r="Q118" s="42" t="s">
        <v>89</v>
      </c>
      <c r="R118" s="42" t="s">
        <v>925</v>
      </c>
      <c r="S118" s="42" t="s">
        <v>88</v>
      </c>
      <c r="T118" s="42" t="s">
        <v>88</v>
      </c>
      <c r="U118" s="42" t="s">
        <v>81</v>
      </c>
      <c r="V118" s="43"/>
      <c r="W118" s="42" t="s">
        <v>89</v>
      </c>
      <c r="X118" s="93"/>
      <c r="Y118" s="30" t="s">
        <v>88</v>
      </c>
      <c r="Z118" s="28" t="s">
        <v>846</v>
      </c>
      <c r="AA118" s="28" t="s">
        <v>160</v>
      </c>
      <c r="AB118" s="28" t="s">
        <v>89</v>
      </c>
      <c r="AC118" s="42" t="s">
        <v>925</v>
      </c>
      <c r="AD118" s="28" t="s">
        <v>88</v>
      </c>
      <c r="AE118" s="28" t="s">
        <v>88</v>
      </c>
      <c r="AF118" s="28" t="s">
        <v>81</v>
      </c>
      <c r="AG118" s="29"/>
      <c r="AH118" s="28" t="s">
        <v>89</v>
      </c>
      <c r="AI118" s="31"/>
      <c r="AJ118" s="57">
        <f t="shared" si="61"/>
        <v>1</v>
      </c>
      <c r="AK118" s="92">
        <f t="shared" si="68"/>
        <v>1</v>
      </c>
      <c r="AL118" s="92">
        <f t="shared" si="69"/>
        <v>1</v>
      </c>
      <c r="AM118" s="92">
        <f t="shared" si="70"/>
        <v>1</v>
      </c>
      <c r="AN118" s="92">
        <f t="shared" si="71"/>
        <v>1</v>
      </c>
      <c r="AO118" s="92">
        <f t="shared" si="72"/>
        <v>1</v>
      </c>
      <c r="AP118" s="92">
        <f t="shared" si="73"/>
        <v>1</v>
      </c>
      <c r="AQ118" s="92">
        <f t="shared" si="74"/>
        <v>1</v>
      </c>
      <c r="AR118" s="92" t="str">
        <f t="shared" si="75"/>
        <v/>
      </c>
      <c r="AS118" s="92">
        <f t="shared" si="76"/>
        <v>1</v>
      </c>
      <c r="AT118" s="97" t="str">
        <f t="shared" si="77"/>
        <v/>
      </c>
      <c r="AU118" s="92">
        <f t="shared" si="62"/>
        <v>1</v>
      </c>
      <c r="AV118" s="61">
        <f t="shared" si="78"/>
        <v>0</v>
      </c>
      <c r="AW118" s="61">
        <f t="shared" si="79"/>
        <v>1</v>
      </c>
      <c r="AX118" s="61">
        <f t="shared" si="80"/>
        <v>1</v>
      </c>
      <c r="AY118" s="61">
        <f t="shared" si="81"/>
        <v>1</v>
      </c>
      <c r="AZ118" s="61">
        <f t="shared" si="82"/>
        <v>1</v>
      </c>
      <c r="BA118" s="61">
        <f t="shared" si="83"/>
        <v>1</v>
      </c>
      <c r="BB118" s="61">
        <f t="shared" si="84"/>
        <v>1</v>
      </c>
      <c r="BC118" s="61" t="str">
        <f t="shared" si="85"/>
        <v/>
      </c>
      <c r="BD118" s="61">
        <f t="shared" si="86"/>
        <v>0</v>
      </c>
      <c r="BE118" s="62" t="str">
        <f t="shared" si="87"/>
        <v/>
      </c>
      <c r="BF118" s="60">
        <f t="shared" si="89"/>
        <v>1</v>
      </c>
      <c r="BG118" s="61">
        <v>1</v>
      </c>
      <c r="BH118" s="61">
        <f t="shared" si="93"/>
        <v>1</v>
      </c>
      <c r="BI118" s="61">
        <f t="shared" si="98"/>
        <v>1</v>
      </c>
      <c r="BJ118" s="61">
        <f>IF(G118="","",IF(LEFT(R118,LEN(G118))=G118,1,0))</f>
        <v>1</v>
      </c>
      <c r="BK118" s="61">
        <f t="shared" si="65"/>
        <v>1</v>
      </c>
      <c r="BL118" s="61">
        <f t="shared" si="90"/>
        <v>1</v>
      </c>
      <c r="BM118" s="61">
        <f t="shared" si="88"/>
        <v>1</v>
      </c>
      <c r="BN118" s="61" t="str">
        <f t="shared" si="95"/>
        <v/>
      </c>
      <c r="BO118" s="61">
        <v>1</v>
      </c>
      <c r="BP118" s="62" t="str">
        <f t="shared" si="92"/>
        <v/>
      </c>
    </row>
    <row r="119" spans="2:68" x14ac:dyDescent="0.2">
      <c r="B119" s="45"/>
      <c r="C119" s="2" t="s">
        <v>144</v>
      </c>
      <c r="D119" s="2"/>
      <c r="E119" s="3"/>
      <c r="F119" s="2"/>
      <c r="G119" s="3" t="s">
        <v>126</v>
      </c>
      <c r="H119" s="3" t="s">
        <v>145</v>
      </c>
      <c r="I119" s="3" t="s">
        <v>145</v>
      </c>
      <c r="J119" s="3" t="s">
        <v>137</v>
      </c>
      <c r="K119" s="2"/>
      <c r="L119" s="3" t="s">
        <v>228</v>
      </c>
      <c r="M119" s="27"/>
      <c r="N119" s="41" t="s">
        <v>90</v>
      </c>
      <c r="O119" s="42" t="s">
        <v>833</v>
      </c>
      <c r="P119" s="42" t="s">
        <v>833</v>
      </c>
      <c r="Q119" s="42" t="s">
        <v>833</v>
      </c>
      <c r="R119" s="42" t="s">
        <v>926</v>
      </c>
      <c r="S119" s="42" t="s">
        <v>273</v>
      </c>
      <c r="T119" s="42" t="s">
        <v>80</v>
      </c>
      <c r="U119" s="42" t="s">
        <v>840</v>
      </c>
      <c r="V119" s="43"/>
      <c r="W119" s="42" t="s">
        <v>228</v>
      </c>
      <c r="X119" s="93"/>
      <c r="Y119" s="30" t="s">
        <v>90</v>
      </c>
      <c r="Z119" s="28" t="s">
        <v>833</v>
      </c>
      <c r="AA119" s="28" t="s">
        <v>833</v>
      </c>
      <c r="AB119" s="28" t="s">
        <v>833</v>
      </c>
      <c r="AC119" s="42" t="s">
        <v>926</v>
      </c>
      <c r="AD119" s="28" t="s">
        <v>273</v>
      </c>
      <c r="AE119" s="28" t="s">
        <v>80</v>
      </c>
      <c r="AF119" s="28" t="s">
        <v>840</v>
      </c>
      <c r="AG119" s="29"/>
      <c r="AH119" s="28" t="s">
        <v>228</v>
      </c>
      <c r="AI119" s="31"/>
      <c r="AJ119" s="57">
        <f t="shared" si="61"/>
        <v>1</v>
      </c>
      <c r="AK119" s="92">
        <f t="shared" si="68"/>
        <v>1</v>
      </c>
      <c r="AL119" s="92">
        <f t="shared" si="69"/>
        <v>1</v>
      </c>
      <c r="AM119" s="92">
        <f t="shared" si="70"/>
        <v>1</v>
      </c>
      <c r="AN119" s="92">
        <f t="shared" si="71"/>
        <v>1</v>
      </c>
      <c r="AO119" s="92">
        <f t="shared" si="72"/>
        <v>1</v>
      </c>
      <c r="AP119" s="92">
        <f t="shared" si="73"/>
        <v>1</v>
      </c>
      <c r="AQ119" s="92">
        <f t="shared" si="74"/>
        <v>1</v>
      </c>
      <c r="AR119" s="92" t="str">
        <f t="shared" si="75"/>
        <v/>
      </c>
      <c r="AS119" s="92">
        <f t="shared" si="76"/>
        <v>1</v>
      </c>
      <c r="AT119" s="97" t="str">
        <f t="shared" si="77"/>
        <v/>
      </c>
      <c r="AU119" s="92">
        <f t="shared" si="62"/>
        <v>1</v>
      </c>
      <c r="AV119" s="61" t="str">
        <f t="shared" si="78"/>
        <v/>
      </c>
      <c r="AW119" s="61" t="str">
        <f t="shared" si="79"/>
        <v/>
      </c>
      <c r="AX119" s="61" t="str">
        <f t="shared" si="80"/>
        <v/>
      </c>
      <c r="AY119" s="61">
        <f t="shared" si="81"/>
        <v>1</v>
      </c>
      <c r="AZ119" s="61">
        <f t="shared" si="82"/>
        <v>0</v>
      </c>
      <c r="BA119" s="61">
        <f t="shared" si="83"/>
        <v>1</v>
      </c>
      <c r="BB119" s="61">
        <f t="shared" si="84"/>
        <v>1</v>
      </c>
      <c r="BC119" s="61" t="str">
        <f t="shared" si="85"/>
        <v/>
      </c>
      <c r="BD119" s="61">
        <f t="shared" si="86"/>
        <v>1</v>
      </c>
      <c r="BE119" s="62" t="str">
        <f t="shared" si="87"/>
        <v/>
      </c>
      <c r="BF119" s="60">
        <f t="shared" si="89"/>
        <v>1</v>
      </c>
      <c r="BG119" s="61" t="str">
        <f t="shared" ref="BG119:BG149" si="99">IF(D119="","",IF(LEFT(O119,LEN(D119))=D119,1,0))</f>
        <v/>
      </c>
      <c r="BH119" s="61" t="str">
        <f t="shared" si="93"/>
        <v/>
      </c>
      <c r="BI119" s="61" t="str">
        <f t="shared" si="98"/>
        <v/>
      </c>
      <c r="BJ119" s="61">
        <f>IF(G119="","",IF(LEFT(R119,LEN(G119))=G119,1,0))</f>
        <v>1</v>
      </c>
      <c r="BK119" s="61">
        <v>1</v>
      </c>
      <c r="BL119" s="61">
        <f t="shared" si="90"/>
        <v>1</v>
      </c>
      <c r="BM119" s="61">
        <f t="shared" ref="BM119:BM149" si="100">IF(J119="","",IF(LEFT(U119,LEN(J119))=J119,1,0))</f>
        <v>1</v>
      </c>
      <c r="BN119" s="61" t="str">
        <f t="shared" si="95"/>
        <v/>
      </c>
      <c r="BO119" s="61">
        <f t="shared" ref="BO119:BO149" si="101">IF(L119="","",IF(LEFT(W119,LEN(L119))=L119,1,0))</f>
        <v>1</v>
      </c>
      <c r="BP119" s="62" t="str">
        <f t="shared" si="92"/>
        <v/>
      </c>
    </row>
    <row r="120" spans="2:68" x14ac:dyDescent="0.2">
      <c r="B120" s="40" t="s">
        <v>45</v>
      </c>
      <c r="C120" s="3" t="s">
        <v>100</v>
      </c>
      <c r="D120" s="3" t="s">
        <v>291</v>
      </c>
      <c r="E120" s="3" t="s">
        <v>273</v>
      </c>
      <c r="F120" s="2" t="s">
        <v>89</v>
      </c>
      <c r="G120" s="2" t="s">
        <v>81</v>
      </c>
      <c r="H120" s="2" t="s">
        <v>167</v>
      </c>
      <c r="I120" s="2" t="s">
        <v>252</v>
      </c>
      <c r="J120" s="2" t="s">
        <v>240</v>
      </c>
      <c r="K120" s="3" t="s">
        <v>322</v>
      </c>
      <c r="L120" s="2"/>
      <c r="M120" s="27" t="s">
        <v>85</v>
      </c>
      <c r="N120" s="41" t="s">
        <v>100</v>
      </c>
      <c r="O120" s="42" t="s">
        <v>291</v>
      </c>
      <c r="P120" s="42" t="s">
        <v>273</v>
      </c>
      <c r="Q120" s="42" t="s">
        <v>89</v>
      </c>
      <c r="R120" s="42" t="s">
        <v>81</v>
      </c>
      <c r="S120" s="42" t="s">
        <v>167</v>
      </c>
      <c r="T120" s="42" t="s">
        <v>252</v>
      </c>
      <c r="U120" s="42" t="s">
        <v>240</v>
      </c>
      <c r="V120" s="42" t="s">
        <v>322</v>
      </c>
      <c r="W120" s="43"/>
      <c r="X120" s="94" t="s">
        <v>85</v>
      </c>
      <c r="Y120" s="30" t="s">
        <v>100</v>
      </c>
      <c r="Z120" s="28" t="s">
        <v>291</v>
      </c>
      <c r="AA120" s="28" t="s">
        <v>273</v>
      </c>
      <c r="AB120" s="28" t="s">
        <v>89</v>
      </c>
      <c r="AC120" s="28" t="s">
        <v>81</v>
      </c>
      <c r="AD120" s="28" t="s">
        <v>167</v>
      </c>
      <c r="AE120" s="28" t="s">
        <v>252</v>
      </c>
      <c r="AF120" s="28" t="s">
        <v>240</v>
      </c>
      <c r="AG120" s="28" t="s">
        <v>322</v>
      </c>
      <c r="AH120" s="29"/>
      <c r="AI120" s="32" t="s">
        <v>85</v>
      </c>
      <c r="AJ120" s="57">
        <f t="shared" si="61"/>
        <v>1</v>
      </c>
      <c r="AK120" s="92">
        <f t="shared" si="68"/>
        <v>1</v>
      </c>
      <c r="AL120" s="92">
        <f t="shared" si="69"/>
        <v>1</v>
      </c>
      <c r="AM120" s="92">
        <f t="shared" si="70"/>
        <v>1</v>
      </c>
      <c r="AN120" s="92">
        <f t="shared" si="71"/>
        <v>1</v>
      </c>
      <c r="AO120" s="92">
        <f t="shared" si="72"/>
        <v>1</v>
      </c>
      <c r="AP120" s="92">
        <f t="shared" si="73"/>
        <v>1</v>
      </c>
      <c r="AQ120" s="92">
        <f t="shared" si="74"/>
        <v>1</v>
      </c>
      <c r="AR120" s="92">
        <f t="shared" si="75"/>
        <v>1</v>
      </c>
      <c r="AS120" s="92" t="str">
        <f t="shared" si="76"/>
        <v/>
      </c>
      <c r="AT120" s="97">
        <f t="shared" si="77"/>
        <v>1</v>
      </c>
      <c r="AU120" s="92">
        <f t="shared" si="62"/>
        <v>1</v>
      </c>
      <c r="AV120" s="61">
        <f t="shared" si="78"/>
        <v>1</v>
      </c>
      <c r="AW120" s="61">
        <f t="shared" si="79"/>
        <v>1</v>
      </c>
      <c r="AX120" s="61">
        <f t="shared" si="80"/>
        <v>1</v>
      </c>
      <c r="AY120" s="61">
        <f t="shared" si="81"/>
        <v>1</v>
      </c>
      <c r="AZ120" s="61">
        <f t="shared" si="82"/>
        <v>1</v>
      </c>
      <c r="BA120" s="61">
        <f t="shared" si="83"/>
        <v>1</v>
      </c>
      <c r="BB120" s="61">
        <f t="shared" si="84"/>
        <v>1</v>
      </c>
      <c r="BC120" s="61">
        <f t="shared" si="85"/>
        <v>1</v>
      </c>
      <c r="BD120" s="61" t="str">
        <f t="shared" si="86"/>
        <v/>
      </c>
      <c r="BE120" s="62">
        <f t="shared" si="87"/>
        <v>1</v>
      </c>
      <c r="BF120" s="60">
        <f t="shared" si="89"/>
        <v>1</v>
      </c>
      <c r="BG120" s="61">
        <f t="shared" si="99"/>
        <v>1</v>
      </c>
      <c r="BH120" s="61">
        <f t="shared" si="93"/>
        <v>1</v>
      </c>
      <c r="BI120" s="61">
        <f t="shared" si="98"/>
        <v>1</v>
      </c>
      <c r="BJ120" s="61">
        <f>IF(G120="","",IF(LEFT(R120,LEN(G120))=G120,1,0))</f>
        <v>1</v>
      </c>
      <c r="BK120" s="61">
        <f t="shared" ref="BK120:BK149" si="102">IF(H120="","",IF(LEFT(S120,LEN(H120))=H120,1,0))</f>
        <v>1</v>
      </c>
      <c r="BL120" s="61">
        <f t="shared" si="90"/>
        <v>1</v>
      </c>
      <c r="BM120" s="61">
        <f t="shared" si="100"/>
        <v>1</v>
      </c>
      <c r="BN120" s="61">
        <f t="shared" si="95"/>
        <v>1</v>
      </c>
      <c r="BO120" s="61" t="str">
        <f t="shared" si="101"/>
        <v/>
      </c>
      <c r="BP120" s="62">
        <f t="shared" si="92"/>
        <v>1</v>
      </c>
    </row>
    <row r="121" spans="2:68" x14ac:dyDescent="0.2">
      <c r="B121" s="45"/>
      <c r="C121" s="2" t="s">
        <v>100</v>
      </c>
      <c r="D121" s="2" t="s">
        <v>240</v>
      </c>
      <c r="E121" s="3" t="s">
        <v>160</v>
      </c>
      <c r="F121" s="2" t="s">
        <v>89</v>
      </c>
      <c r="G121" s="2" t="s">
        <v>81</v>
      </c>
      <c r="H121" s="2" t="s">
        <v>89</v>
      </c>
      <c r="I121" s="2" t="s">
        <v>249</v>
      </c>
      <c r="J121" s="2" t="s">
        <v>212</v>
      </c>
      <c r="K121" s="2"/>
      <c r="L121" s="2"/>
      <c r="M121" s="27"/>
      <c r="N121" s="41" t="s">
        <v>100</v>
      </c>
      <c r="O121" s="42" t="s">
        <v>240</v>
      </c>
      <c r="P121" s="42" t="s">
        <v>160</v>
      </c>
      <c r="Q121" s="42" t="s">
        <v>89</v>
      </c>
      <c r="R121" s="42" t="s">
        <v>81</v>
      </c>
      <c r="S121" s="42" t="s">
        <v>89</v>
      </c>
      <c r="T121" s="42" t="s">
        <v>249</v>
      </c>
      <c r="U121" s="42" t="s">
        <v>212</v>
      </c>
      <c r="V121" s="43"/>
      <c r="W121" s="43"/>
      <c r="X121" s="93"/>
      <c r="Y121" s="30" t="s">
        <v>100</v>
      </c>
      <c r="Z121" s="28" t="s">
        <v>240</v>
      </c>
      <c r="AA121" s="28" t="s">
        <v>160</v>
      </c>
      <c r="AB121" s="28" t="s">
        <v>89</v>
      </c>
      <c r="AC121" s="28" t="s">
        <v>81</v>
      </c>
      <c r="AD121" s="28" t="s">
        <v>89</v>
      </c>
      <c r="AE121" s="28" t="s">
        <v>249</v>
      </c>
      <c r="AF121" s="28" t="s">
        <v>212</v>
      </c>
      <c r="AG121" s="29"/>
      <c r="AH121" s="29"/>
      <c r="AI121" s="31"/>
      <c r="AJ121" s="57">
        <f t="shared" si="61"/>
        <v>1</v>
      </c>
      <c r="AK121" s="92">
        <f t="shared" si="68"/>
        <v>1</v>
      </c>
      <c r="AL121" s="92">
        <f t="shared" si="69"/>
        <v>1</v>
      </c>
      <c r="AM121" s="92">
        <f t="shared" si="70"/>
        <v>1</v>
      </c>
      <c r="AN121" s="92">
        <f t="shared" si="71"/>
        <v>1</v>
      </c>
      <c r="AO121" s="92">
        <f t="shared" si="72"/>
        <v>1</v>
      </c>
      <c r="AP121" s="92">
        <f t="shared" si="73"/>
        <v>1</v>
      </c>
      <c r="AQ121" s="92">
        <f t="shared" si="74"/>
        <v>1</v>
      </c>
      <c r="AR121" s="92" t="str">
        <f t="shared" si="75"/>
        <v/>
      </c>
      <c r="AS121" s="92" t="str">
        <f t="shared" si="76"/>
        <v/>
      </c>
      <c r="AT121" s="97" t="str">
        <f t="shared" si="77"/>
        <v/>
      </c>
      <c r="AU121" s="92">
        <f t="shared" si="62"/>
        <v>1</v>
      </c>
      <c r="AV121" s="61">
        <f t="shared" si="78"/>
        <v>1</v>
      </c>
      <c r="AW121" s="61">
        <f t="shared" si="79"/>
        <v>1</v>
      </c>
      <c r="AX121" s="61">
        <f t="shared" si="80"/>
        <v>1</v>
      </c>
      <c r="AY121" s="61">
        <f t="shared" si="81"/>
        <v>1</v>
      </c>
      <c r="AZ121" s="61">
        <f t="shared" si="82"/>
        <v>1</v>
      </c>
      <c r="BA121" s="61">
        <f t="shared" si="83"/>
        <v>1</v>
      </c>
      <c r="BB121" s="61">
        <f t="shared" si="84"/>
        <v>1</v>
      </c>
      <c r="BC121" s="61" t="str">
        <f t="shared" si="85"/>
        <v/>
      </c>
      <c r="BD121" s="61" t="str">
        <f t="shared" si="86"/>
        <v/>
      </c>
      <c r="BE121" s="62" t="str">
        <f t="shared" si="87"/>
        <v/>
      </c>
      <c r="BF121" s="60">
        <f t="shared" ref="BF121:BF149" si="103">IF(C121="","",IF(LEFT(N121,LEN(C121))=C121,1,0))</f>
        <v>1</v>
      </c>
      <c r="BG121" s="61">
        <f t="shared" si="99"/>
        <v>1</v>
      </c>
      <c r="BH121" s="61">
        <f t="shared" si="93"/>
        <v>1</v>
      </c>
      <c r="BI121" s="61">
        <f t="shared" si="98"/>
        <v>1</v>
      </c>
      <c r="BJ121" s="61">
        <f>IF(G121="","",IF(LEFT(R121,LEN(G121))=G121,1,0))</f>
        <v>1</v>
      </c>
      <c r="BK121" s="61">
        <f t="shared" si="102"/>
        <v>1</v>
      </c>
      <c r="BL121" s="61">
        <f t="shared" si="90"/>
        <v>1</v>
      </c>
      <c r="BM121" s="61">
        <f t="shared" si="100"/>
        <v>1</v>
      </c>
      <c r="BN121" s="61" t="str">
        <f t="shared" si="95"/>
        <v/>
      </c>
      <c r="BO121" s="61" t="str">
        <f t="shared" si="101"/>
        <v/>
      </c>
      <c r="BP121" s="62" t="str">
        <f t="shared" si="92"/>
        <v/>
      </c>
    </row>
    <row r="122" spans="2:68" x14ac:dyDescent="0.2">
      <c r="B122" s="40" t="s">
        <v>46</v>
      </c>
      <c r="C122" s="2" t="s">
        <v>369</v>
      </c>
      <c r="D122" s="2" t="s">
        <v>371</v>
      </c>
      <c r="E122" s="3" t="s">
        <v>123</v>
      </c>
      <c r="F122" s="2"/>
      <c r="G122" s="2" t="s">
        <v>90</v>
      </c>
      <c r="H122" s="2"/>
      <c r="I122" s="3" t="s">
        <v>105</v>
      </c>
      <c r="J122" s="3" t="s">
        <v>326</v>
      </c>
      <c r="K122" s="3" t="s">
        <v>92</v>
      </c>
      <c r="L122" s="2"/>
      <c r="M122" s="27"/>
      <c r="N122" s="41" t="s">
        <v>369</v>
      </c>
      <c r="O122" s="42" t="s">
        <v>913</v>
      </c>
      <c r="P122" s="42" t="s">
        <v>81</v>
      </c>
      <c r="Q122" s="42" t="s">
        <v>89</v>
      </c>
      <c r="R122" s="42" t="s">
        <v>90</v>
      </c>
      <c r="S122" s="42" t="s">
        <v>105</v>
      </c>
      <c r="T122" s="42" t="s">
        <v>92</v>
      </c>
      <c r="U122" s="42" t="s">
        <v>939</v>
      </c>
      <c r="V122" s="42" t="s">
        <v>92</v>
      </c>
      <c r="W122" s="43"/>
      <c r="X122" s="93"/>
      <c r="Y122" s="30" t="s">
        <v>369</v>
      </c>
      <c r="Z122" s="28" t="s">
        <v>913</v>
      </c>
      <c r="AA122" s="28" t="s">
        <v>81</v>
      </c>
      <c r="AB122" s="28" t="s">
        <v>89</v>
      </c>
      <c r="AC122" s="28" t="s">
        <v>90</v>
      </c>
      <c r="AD122" s="28" t="s">
        <v>105</v>
      </c>
      <c r="AE122" s="28" t="s">
        <v>92</v>
      </c>
      <c r="AF122" s="42" t="s">
        <v>939</v>
      </c>
      <c r="AG122" s="28" t="s">
        <v>92</v>
      </c>
      <c r="AH122" s="29"/>
      <c r="AI122" s="31"/>
      <c r="AJ122" s="57">
        <f t="shared" si="61"/>
        <v>1</v>
      </c>
      <c r="AK122" s="92">
        <f t="shared" si="68"/>
        <v>1</v>
      </c>
      <c r="AL122" s="92">
        <f t="shared" si="69"/>
        <v>1</v>
      </c>
      <c r="AM122" s="92">
        <f t="shared" si="70"/>
        <v>1</v>
      </c>
      <c r="AN122" s="92">
        <f t="shared" si="71"/>
        <v>1</v>
      </c>
      <c r="AO122" s="92">
        <f t="shared" si="72"/>
        <v>1</v>
      </c>
      <c r="AP122" s="92">
        <f t="shared" si="73"/>
        <v>1</v>
      </c>
      <c r="AQ122" s="92">
        <f t="shared" si="74"/>
        <v>1</v>
      </c>
      <c r="AR122" s="92">
        <f t="shared" si="75"/>
        <v>1</v>
      </c>
      <c r="AS122" s="92" t="str">
        <f t="shared" si="76"/>
        <v/>
      </c>
      <c r="AT122" s="97" t="str">
        <f t="shared" si="77"/>
        <v/>
      </c>
      <c r="AU122" s="92">
        <f t="shared" si="62"/>
        <v>1</v>
      </c>
      <c r="AV122" s="61">
        <f t="shared" si="78"/>
        <v>1</v>
      </c>
      <c r="AW122" s="61">
        <f t="shared" si="79"/>
        <v>1</v>
      </c>
      <c r="AX122" s="61" t="str">
        <f t="shared" si="80"/>
        <v/>
      </c>
      <c r="AY122" s="61">
        <f t="shared" si="81"/>
        <v>1</v>
      </c>
      <c r="AZ122" s="61" t="str">
        <f t="shared" si="82"/>
        <v/>
      </c>
      <c r="BA122" s="61">
        <f t="shared" si="83"/>
        <v>0</v>
      </c>
      <c r="BB122" s="61">
        <f t="shared" si="84"/>
        <v>1</v>
      </c>
      <c r="BC122" s="61">
        <f t="shared" si="85"/>
        <v>1</v>
      </c>
      <c r="BD122" s="61" t="str">
        <f t="shared" si="86"/>
        <v/>
      </c>
      <c r="BE122" s="62" t="str">
        <f t="shared" si="87"/>
        <v/>
      </c>
      <c r="BF122" s="60">
        <f t="shared" si="103"/>
        <v>1</v>
      </c>
      <c r="BG122" s="61">
        <f t="shared" si="99"/>
        <v>1</v>
      </c>
      <c r="BH122" s="61">
        <f t="shared" si="93"/>
        <v>1</v>
      </c>
      <c r="BI122" s="61" t="str">
        <f t="shared" si="98"/>
        <v/>
      </c>
      <c r="BJ122" s="61">
        <f>IF(G122="","",IF(LEFT(R122,LEN(G122))=G122,1,0))</f>
        <v>1</v>
      </c>
      <c r="BK122" s="61" t="str">
        <f t="shared" si="102"/>
        <v/>
      </c>
      <c r="BL122" s="61">
        <v>1</v>
      </c>
      <c r="BM122" s="61">
        <f t="shared" si="100"/>
        <v>1</v>
      </c>
      <c r="BN122" s="61">
        <f t="shared" si="95"/>
        <v>1</v>
      </c>
      <c r="BO122" s="61" t="str">
        <f t="shared" si="101"/>
        <v/>
      </c>
      <c r="BP122" s="62" t="str">
        <f t="shared" si="92"/>
        <v/>
      </c>
    </row>
    <row r="123" spans="2:68" x14ac:dyDescent="0.2">
      <c r="B123" s="45"/>
      <c r="C123" s="2" t="s">
        <v>370</v>
      </c>
      <c r="D123" s="2" t="s">
        <v>346</v>
      </c>
      <c r="E123" s="3" t="s">
        <v>132</v>
      </c>
      <c r="F123" s="2"/>
      <c r="G123" s="3" t="s">
        <v>84</v>
      </c>
      <c r="H123" s="2"/>
      <c r="I123" s="2" t="s">
        <v>84</v>
      </c>
      <c r="J123" s="2" t="s">
        <v>133</v>
      </c>
      <c r="K123" s="2"/>
      <c r="L123" s="2"/>
      <c r="M123" s="27"/>
      <c r="N123" s="41" t="s">
        <v>914</v>
      </c>
      <c r="O123" s="42" t="s">
        <v>895</v>
      </c>
      <c r="P123" s="42" t="s">
        <v>862</v>
      </c>
      <c r="Q123" s="42" t="s">
        <v>100</v>
      </c>
      <c r="R123" s="42" t="s">
        <v>856</v>
      </c>
      <c r="S123" s="42" t="s">
        <v>915</v>
      </c>
      <c r="T123" s="42" t="s">
        <v>857</v>
      </c>
      <c r="U123" s="42" t="s">
        <v>940</v>
      </c>
      <c r="V123" s="42" t="s">
        <v>833</v>
      </c>
      <c r="W123" s="43"/>
      <c r="X123" s="93"/>
      <c r="Y123" s="30" t="s">
        <v>914</v>
      </c>
      <c r="Z123" s="28" t="s">
        <v>895</v>
      </c>
      <c r="AA123" s="28" t="s">
        <v>862</v>
      </c>
      <c r="AB123" s="28" t="s">
        <v>100</v>
      </c>
      <c r="AC123" s="28" t="s">
        <v>856</v>
      </c>
      <c r="AD123" s="28" t="s">
        <v>915</v>
      </c>
      <c r="AE123" s="28" t="s">
        <v>857</v>
      </c>
      <c r="AF123" s="42" t="s">
        <v>940</v>
      </c>
      <c r="AG123" s="28" t="s">
        <v>833</v>
      </c>
      <c r="AH123" s="29"/>
      <c r="AI123" s="31"/>
      <c r="AJ123" s="57">
        <f t="shared" si="61"/>
        <v>1</v>
      </c>
      <c r="AK123" s="92">
        <f t="shared" si="68"/>
        <v>1</v>
      </c>
      <c r="AL123" s="92">
        <f t="shared" si="69"/>
        <v>1</v>
      </c>
      <c r="AM123" s="92">
        <f t="shared" si="70"/>
        <v>1</v>
      </c>
      <c r="AN123" s="92">
        <f t="shared" si="71"/>
        <v>1</v>
      </c>
      <c r="AO123" s="92">
        <f t="shared" si="72"/>
        <v>1</v>
      </c>
      <c r="AP123" s="92">
        <f t="shared" si="73"/>
        <v>1</v>
      </c>
      <c r="AQ123" s="92">
        <f t="shared" si="74"/>
        <v>1</v>
      </c>
      <c r="AR123" s="92">
        <f t="shared" si="75"/>
        <v>1</v>
      </c>
      <c r="AS123" s="92" t="str">
        <f t="shared" si="76"/>
        <v/>
      </c>
      <c r="AT123" s="97" t="str">
        <f t="shared" si="77"/>
        <v/>
      </c>
      <c r="AU123" s="92">
        <f t="shared" si="62"/>
        <v>1</v>
      </c>
      <c r="AV123" s="61">
        <f t="shared" si="78"/>
        <v>1</v>
      </c>
      <c r="AW123" s="61">
        <f t="shared" si="79"/>
        <v>1</v>
      </c>
      <c r="AX123" s="61" t="str">
        <f t="shared" si="80"/>
        <v/>
      </c>
      <c r="AY123" s="61">
        <f t="shared" si="81"/>
        <v>0</v>
      </c>
      <c r="AZ123" s="61" t="str">
        <f t="shared" si="82"/>
        <v/>
      </c>
      <c r="BA123" s="61">
        <f t="shared" si="83"/>
        <v>0</v>
      </c>
      <c r="BB123" s="61">
        <f t="shared" si="84"/>
        <v>1</v>
      </c>
      <c r="BC123" s="61" t="str">
        <f t="shared" si="85"/>
        <v/>
      </c>
      <c r="BD123" s="61" t="str">
        <f t="shared" si="86"/>
        <v/>
      </c>
      <c r="BE123" s="62" t="str">
        <f t="shared" si="87"/>
        <v/>
      </c>
      <c r="BF123" s="60">
        <f t="shared" si="103"/>
        <v>1</v>
      </c>
      <c r="BG123" s="61">
        <f t="shared" si="99"/>
        <v>1</v>
      </c>
      <c r="BH123" s="61">
        <f t="shared" si="93"/>
        <v>1</v>
      </c>
      <c r="BI123" s="61" t="str">
        <f t="shared" si="98"/>
        <v/>
      </c>
      <c r="BJ123" s="61">
        <v>1</v>
      </c>
      <c r="BK123" s="61" t="str">
        <f t="shared" si="102"/>
        <v/>
      </c>
      <c r="BL123" s="61">
        <v>1</v>
      </c>
      <c r="BM123" s="61">
        <f t="shared" si="100"/>
        <v>1</v>
      </c>
      <c r="BN123" s="61" t="str">
        <f t="shared" si="95"/>
        <v/>
      </c>
      <c r="BO123" s="61" t="str">
        <f t="shared" si="101"/>
        <v/>
      </c>
      <c r="BP123" s="62" t="str">
        <f t="shared" si="92"/>
        <v/>
      </c>
    </row>
    <row r="124" spans="2:68" x14ac:dyDescent="0.2">
      <c r="B124" s="40" t="s">
        <v>47</v>
      </c>
      <c r="C124" s="3" t="s">
        <v>125</v>
      </c>
      <c r="D124" s="2" t="s">
        <v>149</v>
      </c>
      <c r="E124" s="3" t="s">
        <v>83</v>
      </c>
      <c r="F124" s="2"/>
      <c r="G124" s="3" t="s">
        <v>123</v>
      </c>
      <c r="H124" s="2"/>
      <c r="I124" s="3" t="s">
        <v>84</v>
      </c>
      <c r="J124" s="3" t="s">
        <v>125</v>
      </c>
      <c r="K124" s="2"/>
      <c r="L124" s="2"/>
      <c r="M124" s="27"/>
      <c r="N124" s="41" t="s">
        <v>85</v>
      </c>
      <c r="O124" s="42" t="s">
        <v>843</v>
      </c>
      <c r="P124" s="42" t="s">
        <v>83</v>
      </c>
      <c r="Q124" s="42" t="s">
        <v>89</v>
      </c>
      <c r="R124" s="42" t="s">
        <v>81</v>
      </c>
      <c r="S124" s="42" t="s">
        <v>85</v>
      </c>
      <c r="T124" s="42" t="s">
        <v>88</v>
      </c>
      <c r="U124" s="42" t="s">
        <v>85</v>
      </c>
      <c r="V124" s="42" t="s">
        <v>92</v>
      </c>
      <c r="W124" s="43"/>
      <c r="X124" s="93"/>
      <c r="Y124" s="30" t="s">
        <v>85</v>
      </c>
      <c r="Z124" s="28" t="s">
        <v>843</v>
      </c>
      <c r="AA124" s="28" t="s">
        <v>83</v>
      </c>
      <c r="AB124" s="28" t="s">
        <v>89</v>
      </c>
      <c r="AC124" s="28" t="s">
        <v>81</v>
      </c>
      <c r="AD124" s="28" t="s">
        <v>85</v>
      </c>
      <c r="AE124" s="28" t="s">
        <v>88</v>
      </c>
      <c r="AF124" s="28" t="s">
        <v>85</v>
      </c>
      <c r="AG124" s="28" t="s">
        <v>92</v>
      </c>
      <c r="AH124" s="29"/>
      <c r="AI124" s="31"/>
      <c r="AJ124" s="57">
        <f t="shared" si="61"/>
        <v>1</v>
      </c>
      <c r="AK124" s="92">
        <f t="shared" si="68"/>
        <v>1</v>
      </c>
      <c r="AL124" s="92">
        <f t="shared" si="69"/>
        <v>1</v>
      </c>
      <c r="AM124" s="92">
        <f t="shared" si="70"/>
        <v>1</v>
      </c>
      <c r="AN124" s="92">
        <f t="shared" si="71"/>
        <v>1</v>
      </c>
      <c r="AO124" s="92">
        <f t="shared" si="72"/>
        <v>1</v>
      </c>
      <c r="AP124" s="92">
        <f t="shared" si="73"/>
        <v>1</v>
      </c>
      <c r="AQ124" s="92">
        <f t="shared" si="74"/>
        <v>1</v>
      </c>
      <c r="AR124" s="92">
        <f t="shared" si="75"/>
        <v>1</v>
      </c>
      <c r="AS124" s="92" t="str">
        <f t="shared" si="76"/>
        <v/>
      </c>
      <c r="AT124" s="97" t="str">
        <f t="shared" si="77"/>
        <v/>
      </c>
      <c r="AU124" s="92">
        <f t="shared" si="62"/>
        <v>1</v>
      </c>
      <c r="AV124" s="61">
        <f t="shared" si="78"/>
        <v>1</v>
      </c>
      <c r="AW124" s="61">
        <f t="shared" si="79"/>
        <v>1</v>
      </c>
      <c r="AX124" s="61" t="str">
        <f t="shared" si="80"/>
        <v/>
      </c>
      <c r="AY124" s="61">
        <f t="shared" si="81"/>
        <v>1</v>
      </c>
      <c r="AZ124" s="61" t="str">
        <f t="shared" si="82"/>
        <v/>
      </c>
      <c r="BA124" s="61">
        <f t="shared" si="83"/>
        <v>1</v>
      </c>
      <c r="BB124" s="61">
        <f t="shared" si="84"/>
        <v>1</v>
      </c>
      <c r="BC124" s="61" t="str">
        <f t="shared" si="85"/>
        <v/>
      </c>
      <c r="BD124" s="61" t="str">
        <f t="shared" si="86"/>
        <v/>
      </c>
      <c r="BE124" s="62" t="str">
        <f t="shared" si="87"/>
        <v/>
      </c>
      <c r="BF124" s="60">
        <f t="shared" si="103"/>
        <v>1</v>
      </c>
      <c r="BG124" s="61">
        <f t="shared" si="99"/>
        <v>1</v>
      </c>
      <c r="BH124" s="61">
        <f t="shared" si="93"/>
        <v>1</v>
      </c>
      <c r="BI124" s="61" t="str">
        <f t="shared" si="98"/>
        <v/>
      </c>
      <c r="BJ124" s="61">
        <f t="shared" ref="BJ124:BJ140" si="104">IF(G124="","",IF(LEFT(R124,LEN(G124))=G124,1,0))</f>
        <v>1</v>
      </c>
      <c r="BK124" s="61" t="str">
        <f t="shared" si="102"/>
        <v/>
      </c>
      <c r="BL124" s="61">
        <f t="shared" ref="BL124:BL149" si="105">IF(I124="","",IF(LEFT(T124,LEN(I124))=I124,1,0))</f>
        <v>1</v>
      </c>
      <c r="BM124" s="61">
        <f t="shared" si="100"/>
        <v>1</v>
      </c>
      <c r="BN124" s="61" t="str">
        <f t="shared" si="95"/>
        <v/>
      </c>
      <c r="BO124" s="61" t="str">
        <f t="shared" si="101"/>
        <v/>
      </c>
      <c r="BP124" s="62" t="str">
        <f t="shared" si="92"/>
        <v/>
      </c>
    </row>
    <row r="125" spans="2:68" x14ac:dyDescent="0.2">
      <c r="B125" s="45"/>
      <c r="C125" s="3" t="s">
        <v>105</v>
      </c>
      <c r="D125" s="2" t="s">
        <v>372</v>
      </c>
      <c r="E125" s="3" t="s">
        <v>327</v>
      </c>
      <c r="F125" s="2"/>
      <c r="G125" s="3"/>
      <c r="H125" s="2"/>
      <c r="I125" s="3" t="s">
        <v>134</v>
      </c>
      <c r="J125" s="3" t="s">
        <v>328</v>
      </c>
      <c r="K125" s="2"/>
      <c r="L125" s="2"/>
      <c r="M125" s="27"/>
      <c r="N125" s="41" t="s">
        <v>100</v>
      </c>
      <c r="O125" s="42" t="s">
        <v>916</v>
      </c>
      <c r="P125" s="42" t="s">
        <v>327</v>
      </c>
      <c r="Q125" s="42" t="s">
        <v>833</v>
      </c>
      <c r="R125" s="42" t="s">
        <v>833</v>
      </c>
      <c r="S125" s="42" t="s">
        <v>839</v>
      </c>
      <c r="T125" s="42" t="s">
        <v>95</v>
      </c>
      <c r="U125" s="42" t="s">
        <v>194</v>
      </c>
      <c r="V125" s="42" t="s">
        <v>833</v>
      </c>
      <c r="W125" s="43"/>
      <c r="X125" s="93"/>
      <c r="Y125" s="30" t="s">
        <v>100</v>
      </c>
      <c r="Z125" s="28" t="s">
        <v>916</v>
      </c>
      <c r="AA125" s="28" t="s">
        <v>327</v>
      </c>
      <c r="AB125" s="28" t="s">
        <v>833</v>
      </c>
      <c r="AC125" s="28" t="s">
        <v>833</v>
      </c>
      <c r="AD125" s="28" t="s">
        <v>839</v>
      </c>
      <c r="AE125" s="28" t="s">
        <v>95</v>
      </c>
      <c r="AF125" s="28" t="s">
        <v>194</v>
      </c>
      <c r="AG125" s="28" t="s">
        <v>833</v>
      </c>
      <c r="AH125" s="29"/>
      <c r="AI125" s="31"/>
      <c r="AJ125" s="57">
        <f t="shared" si="61"/>
        <v>1</v>
      </c>
      <c r="AK125" s="92">
        <f t="shared" si="68"/>
        <v>1</v>
      </c>
      <c r="AL125" s="92">
        <f t="shared" si="69"/>
        <v>1</v>
      </c>
      <c r="AM125" s="92">
        <f t="shared" si="70"/>
        <v>1</v>
      </c>
      <c r="AN125" s="92">
        <f t="shared" si="71"/>
        <v>1</v>
      </c>
      <c r="AO125" s="92">
        <f t="shared" si="72"/>
        <v>1</v>
      </c>
      <c r="AP125" s="92">
        <f t="shared" si="73"/>
        <v>1</v>
      </c>
      <c r="AQ125" s="92">
        <f t="shared" si="74"/>
        <v>1</v>
      </c>
      <c r="AR125" s="92">
        <f t="shared" si="75"/>
        <v>1</v>
      </c>
      <c r="AS125" s="92" t="str">
        <f t="shared" si="76"/>
        <v/>
      </c>
      <c r="AT125" s="97" t="str">
        <f t="shared" si="77"/>
        <v/>
      </c>
      <c r="AU125" s="92">
        <f t="shared" si="62"/>
        <v>1</v>
      </c>
      <c r="AV125" s="61">
        <f t="shared" si="78"/>
        <v>1</v>
      </c>
      <c r="AW125" s="61">
        <f t="shared" si="79"/>
        <v>1</v>
      </c>
      <c r="AX125" s="61" t="str">
        <f t="shared" si="80"/>
        <v/>
      </c>
      <c r="AY125" s="61" t="str">
        <f t="shared" si="81"/>
        <v/>
      </c>
      <c r="AZ125" s="61" t="str">
        <f t="shared" si="82"/>
        <v/>
      </c>
      <c r="BA125" s="61">
        <f t="shared" si="83"/>
        <v>1</v>
      </c>
      <c r="BB125" s="61">
        <f t="shared" si="84"/>
        <v>1</v>
      </c>
      <c r="BC125" s="61" t="str">
        <f t="shared" si="85"/>
        <v/>
      </c>
      <c r="BD125" s="61" t="str">
        <f t="shared" si="86"/>
        <v/>
      </c>
      <c r="BE125" s="62" t="str">
        <f t="shared" si="87"/>
        <v/>
      </c>
      <c r="BF125" s="60">
        <f t="shared" si="103"/>
        <v>1</v>
      </c>
      <c r="BG125" s="61">
        <f t="shared" si="99"/>
        <v>1</v>
      </c>
      <c r="BH125" s="61">
        <f t="shared" si="93"/>
        <v>1</v>
      </c>
      <c r="BI125" s="61" t="str">
        <f t="shared" si="98"/>
        <v/>
      </c>
      <c r="BJ125" s="61" t="str">
        <f t="shared" si="104"/>
        <v/>
      </c>
      <c r="BK125" s="61" t="str">
        <f t="shared" si="102"/>
        <v/>
      </c>
      <c r="BL125" s="61">
        <f t="shared" si="105"/>
        <v>1</v>
      </c>
      <c r="BM125" s="61">
        <f t="shared" si="100"/>
        <v>1</v>
      </c>
      <c r="BN125" s="61" t="str">
        <f t="shared" si="95"/>
        <v/>
      </c>
      <c r="BO125" s="61" t="str">
        <f t="shared" si="101"/>
        <v/>
      </c>
      <c r="BP125" s="62" t="str">
        <f t="shared" si="92"/>
        <v/>
      </c>
    </row>
    <row r="126" spans="2:68" x14ac:dyDescent="0.2">
      <c r="B126" s="40" t="s">
        <v>48</v>
      </c>
      <c r="C126" s="3" t="s">
        <v>329</v>
      </c>
      <c r="D126" s="3" t="s">
        <v>373</v>
      </c>
      <c r="E126" s="3" t="s">
        <v>233</v>
      </c>
      <c r="F126" s="2" t="s">
        <v>165</v>
      </c>
      <c r="G126" s="2" t="s">
        <v>85</v>
      </c>
      <c r="H126" s="2"/>
      <c r="I126" s="3" t="s">
        <v>126</v>
      </c>
      <c r="J126" s="3" t="s">
        <v>317</v>
      </c>
      <c r="K126" s="2"/>
      <c r="L126" s="2"/>
      <c r="M126" s="27"/>
      <c r="N126" s="41" t="s">
        <v>917</v>
      </c>
      <c r="O126" s="42" t="s">
        <v>373</v>
      </c>
      <c r="P126" s="42" t="s">
        <v>882</v>
      </c>
      <c r="Q126" s="42" t="s">
        <v>83</v>
      </c>
      <c r="R126" s="42" t="s">
        <v>85</v>
      </c>
      <c r="S126" s="42" t="s">
        <v>89</v>
      </c>
      <c r="T126" s="42" t="s">
        <v>82</v>
      </c>
      <c r="U126" s="42" t="s">
        <v>316</v>
      </c>
      <c r="V126" s="43"/>
      <c r="W126" s="42" t="s">
        <v>89</v>
      </c>
      <c r="X126" s="93"/>
      <c r="Y126" s="30" t="s">
        <v>917</v>
      </c>
      <c r="Z126" s="28" t="s">
        <v>373</v>
      </c>
      <c r="AA126" s="28" t="s">
        <v>882</v>
      </c>
      <c r="AB126" s="28" t="s">
        <v>83</v>
      </c>
      <c r="AC126" s="28" t="s">
        <v>85</v>
      </c>
      <c r="AD126" s="28" t="s">
        <v>89</v>
      </c>
      <c r="AE126" s="28" t="s">
        <v>82</v>
      </c>
      <c r="AF126" s="28" t="s">
        <v>316</v>
      </c>
      <c r="AG126" s="29"/>
      <c r="AH126" s="28" t="s">
        <v>89</v>
      </c>
      <c r="AI126" s="31"/>
      <c r="AJ126" s="57">
        <f t="shared" si="61"/>
        <v>1</v>
      </c>
      <c r="AK126" s="92">
        <f t="shared" si="68"/>
        <v>1</v>
      </c>
      <c r="AL126" s="92">
        <f t="shared" si="69"/>
        <v>1</v>
      </c>
      <c r="AM126" s="92">
        <f t="shared" si="70"/>
        <v>1</v>
      </c>
      <c r="AN126" s="92">
        <f t="shared" si="71"/>
        <v>1</v>
      </c>
      <c r="AO126" s="92">
        <f t="shared" si="72"/>
        <v>1</v>
      </c>
      <c r="AP126" s="92">
        <f t="shared" si="73"/>
        <v>1</v>
      </c>
      <c r="AQ126" s="92">
        <f t="shared" si="74"/>
        <v>1</v>
      </c>
      <c r="AR126" s="92" t="str">
        <f t="shared" si="75"/>
        <v/>
      </c>
      <c r="AS126" s="92">
        <f t="shared" si="76"/>
        <v>1</v>
      </c>
      <c r="AT126" s="97" t="str">
        <f t="shared" si="77"/>
        <v/>
      </c>
      <c r="AU126" s="92">
        <f t="shared" si="62"/>
        <v>1</v>
      </c>
      <c r="AV126" s="61">
        <f t="shared" si="78"/>
        <v>1</v>
      </c>
      <c r="AW126" s="61">
        <f t="shared" si="79"/>
        <v>1</v>
      </c>
      <c r="AX126" s="61">
        <f t="shared" si="80"/>
        <v>1</v>
      </c>
      <c r="AY126" s="61">
        <f t="shared" si="81"/>
        <v>1</v>
      </c>
      <c r="AZ126" s="61" t="str">
        <f t="shared" si="82"/>
        <v/>
      </c>
      <c r="BA126" s="61">
        <f t="shared" si="83"/>
        <v>1</v>
      </c>
      <c r="BB126" s="61">
        <f t="shared" si="84"/>
        <v>1</v>
      </c>
      <c r="BC126" s="61" t="str">
        <f t="shared" si="85"/>
        <v/>
      </c>
      <c r="BD126" s="61" t="str">
        <f t="shared" si="86"/>
        <v/>
      </c>
      <c r="BE126" s="62" t="str">
        <f t="shared" si="87"/>
        <v/>
      </c>
      <c r="BF126" s="60">
        <f t="shared" si="103"/>
        <v>1</v>
      </c>
      <c r="BG126" s="61">
        <f t="shared" si="99"/>
        <v>1</v>
      </c>
      <c r="BH126" s="61">
        <f t="shared" si="93"/>
        <v>1</v>
      </c>
      <c r="BI126" s="61">
        <f t="shared" si="98"/>
        <v>1</v>
      </c>
      <c r="BJ126" s="61">
        <f t="shared" si="104"/>
        <v>1</v>
      </c>
      <c r="BK126" s="61" t="str">
        <f t="shared" si="102"/>
        <v/>
      </c>
      <c r="BL126" s="61">
        <f t="shared" si="105"/>
        <v>1</v>
      </c>
      <c r="BM126" s="61">
        <f t="shared" si="100"/>
        <v>1</v>
      </c>
      <c r="BN126" s="61" t="str">
        <f t="shared" si="95"/>
        <v/>
      </c>
      <c r="BO126" s="61" t="str">
        <f t="shared" si="101"/>
        <v/>
      </c>
      <c r="BP126" s="62" t="str">
        <f t="shared" ref="BP126:BP149" si="106">IF(M126="","",IF(LEFT(X126,LEN(M126))=M126,1,0))</f>
        <v/>
      </c>
    </row>
    <row r="127" spans="2:68" x14ac:dyDescent="0.2">
      <c r="B127" s="45"/>
      <c r="C127" s="2" t="s">
        <v>329</v>
      </c>
      <c r="D127" s="2" t="s">
        <v>75</v>
      </c>
      <c r="E127" s="3" t="s">
        <v>56</v>
      </c>
      <c r="F127" s="2"/>
      <c r="G127" s="2"/>
      <c r="H127" s="2"/>
      <c r="I127" s="2" t="s">
        <v>349</v>
      </c>
      <c r="J127" s="3" t="s">
        <v>330</v>
      </c>
      <c r="K127" s="2"/>
      <c r="L127" s="2"/>
      <c r="M127" s="27"/>
      <c r="N127" s="41" t="s">
        <v>917</v>
      </c>
      <c r="O127" s="42" t="s">
        <v>918</v>
      </c>
      <c r="P127" s="42" t="s">
        <v>256</v>
      </c>
      <c r="Q127" s="42" t="s">
        <v>833</v>
      </c>
      <c r="R127" s="42" t="s">
        <v>833</v>
      </c>
      <c r="S127" s="42" t="s">
        <v>273</v>
      </c>
      <c r="T127" s="42" t="s">
        <v>349</v>
      </c>
      <c r="U127" s="42" t="s">
        <v>275</v>
      </c>
      <c r="V127" s="43"/>
      <c r="W127" s="42" t="s">
        <v>833</v>
      </c>
      <c r="X127" s="93"/>
      <c r="Y127" s="30" t="s">
        <v>917</v>
      </c>
      <c r="Z127" s="28" t="s">
        <v>918</v>
      </c>
      <c r="AA127" s="28" t="s">
        <v>256</v>
      </c>
      <c r="AB127" s="28" t="s">
        <v>833</v>
      </c>
      <c r="AC127" s="28" t="s">
        <v>833</v>
      </c>
      <c r="AD127" s="28" t="s">
        <v>273</v>
      </c>
      <c r="AE127" s="28" t="s">
        <v>349</v>
      </c>
      <c r="AF127" s="28" t="s">
        <v>275</v>
      </c>
      <c r="AG127" s="29"/>
      <c r="AH127" s="28" t="s">
        <v>833</v>
      </c>
      <c r="AI127" s="31"/>
      <c r="AJ127" s="57">
        <f t="shared" si="61"/>
        <v>1</v>
      </c>
      <c r="AK127" s="92">
        <f t="shared" si="68"/>
        <v>1</v>
      </c>
      <c r="AL127" s="92">
        <f t="shared" si="69"/>
        <v>1</v>
      </c>
      <c r="AM127" s="92">
        <f t="shared" si="70"/>
        <v>1</v>
      </c>
      <c r="AN127" s="92">
        <f t="shared" si="71"/>
        <v>1</v>
      </c>
      <c r="AO127" s="92">
        <f t="shared" si="72"/>
        <v>1</v>
      </c>
      <c r="AP127" s="92">
        <f t="shared" si="73"/>
        <v>1</v>
      </c>
      <c r="AQ127" s="92">
        <f t="shared" si="74"/>
        <v>1</v>
      </c>
      <c r="AR127" s="92" t="str">
        <f t="shared" si="75"/>
        <v/>
      </c>
      <c r="AS127" s="92">
        <f t="shared" si="76"/>
        <v>1</v>
      </c>
      <c r="AT127" s="97" t="str">
        <f t="shared" si="77"/>
        <v/>
      </c>
      <c r="AU127" s="92">
        <f t="shared" si="62"/>
        <v>1</v>
      </c>
      <c r="AV127" s="61">
        <f t="shared" si="78"/>
        <v>1</v>
      </c>
      <c r="AW127" s="61">
        <f t="shared" si="79"/>
        <v>1</v>
      </c>
      <c r="AX127" s="61" t="str">
        <f t="shared" si="80"/>
        <v/>
      </c>
      <c r="AY127" s="61" t="str">
        <f t="shared" si="81"/>
        <v/>
      </c>
      <c r="AZ127" s="61" t="str">
        <f t="shared" si="82"/>
        <v/>
      </c>
      <c r="BA127" s="61">
        <f t="shared" si="83"/>
        <v>1</v>
      </c>
      <c r="BB127" s="61">
        <f t="shared" si="84"/>
        <v>1</v>
      </c>
      <c r="BC127" s="61" t="str">
        <f t="shared" si="85"/>
        <v/>
      </c>
      <c r="BD127" s="61" t="str">
        <f t="shared" si="86"/>
        <v/>
      </c>
      <c r="BE127" s="62" t="str">
        <f t="shared" si="87"/>
        <v/>
      </c>
      <c r="BF127" s="60">
        <f t="shared" si="103"/>
        <v>1</v>
      </c>
      <c r="BG127" s="61">
        <f t="shared" si="99"/>
        <v>1</v>
      </c>
      <c r="BH127" s="61">
        <f t="shared" si="93"/>
        <v>1</v>
      </c>
      <c r="BI127" s="61" t="str">
        <f t="shared" si="98"/>
        <v/>
      </c>
      <c r="BJ127" s="61" t="str">
        <f t="shared" si="104"/>
        <v/>
      </c>
      <c r="BK127" s="61" t="str">
        <f t="shared" si="102"/>
        <v/>
      </c>
      <c r="BL127" s="61">
        <f t="shared" si="105"/>
        <v>1</v>
      </c>
      <c r="BM127" s="61">
        <f t="shared" si="100"/>
        <v>1</v>
      </c>
      <c r="BN127" s="61" t="str">
        <f t="shared" si="95"/>
        <v/>
      </c>
      <c r="BO127" s="61" t="str">
        <f t="shared" si="101"/>
        <v/>
      </c>
      <c r="BP127" s="62" t="str">
        <f t="shared" si="106"/>
        <v/>
      </c>
    </row>
    <row r="128" spans="2:68" x14ac:dyDescent="0.2">
      <c r="B128" s="40" t="s">
        <v>49</v>
      </c>
      <c r="C128" s="3" t="s">
        <v>285</v>
      </c>
      <c r="D128" s="3" t="s">
        <v>240</v>
      </c>
      <c r="E128" s="2" t="s">
        <v>273</v>
      </c>
      <c r="F128" s="2" t="s">
        <v>89</v>
      </c>
      <c r="G128" s="2" t="s">
        <v>81</v>
      </c>
      <c r="H128" s="2" t="s">
        <v>105</v>
      </c>
      <c r="I128" s="3" t="s">
        <v>92</v>
      </c>
      <c r="J128" s="2" t="s">
        <v>90</v>
      </c>
      <c r="K128" s="3" t="s">
        <v>92</v>
      </c>
      <c r="L128" s="3" t="s">
        <v>85</v>
      </c>
      <c r="M128" s="27"/>
      <c r="N128" s="41" t="s">
        <v>285</v>
      </c>
      <c r="O128" s="42" t="s">
        <v>240</v>
      </c>
      <c r="P128" s="42" t="s">
        <v>273</v>
      </c>
      <c r="Q128" s="42" t="s">
        <v>89</v>
      </c>
      <c r="R128" s="42" t="s">
        <v>925</v>
      </c>
      <c r="S128" s="42" t="s">
        <v>105</v>
      </c>
      <c r="T128" s="42" t="s">
        <v>92</v>
      </c>
      <c r="U128" s="42" t="s">
        <v>90</v>
      </c>
      <c r="V128" s="42" t="s">
        <v>92</v>
      </c>
      <c r="W128" s="42" t="s">
        <v>85</v>
      </c>
      <c r="X128" s="96"/>
      <c r="Y128" s="30" t="s">
        <v>285</v>
      </c>
      <c r="Z128" s="28" t="s">
        <v>240</v>
      </c>
      <c r="AA128" s="28" t="s">
        <v>273</v>
      </c>
      <c r="AB128" s="28" t="s">
        <v>89</v>
      </c>
      <c r="AC128" s="42" t="s">
        <v>925</v>
      </c>
      <c r="AD128" s="28" t="s">
        <v>105</v>
      </c>
      <c r="AE128" s="28" t="s">
        <v>92</v>
      </c>
      <c r="AF128" s="28" t="s">
        <v>90</v>
      </c>
      <c r="AG128" s="28" t="s">
        <v>92</v>
      </c>
      <c r="AH128" s="28" t="s">
        <v>85</v>
      </c>
      <c r="AI128" s="96"/>
      <c r="AJ128" s="57">
        <f t="shared" si="61"/>
        <v>1</v>
      </c>
      <c r="AK128" s="92">
        <f t="shared" si="68"/>
        <v>1</v>
      </c>
      <c r="AL128" s="92">
        <f t="shared" si="69"/>
        <v>1</v>
      </c>
      <c r="AM128" s="92">
        <f t="shared" si="70"/>
        <v>1</v>
      </c>
      <c r="AN128" s="92">
        <f t="shared" si="71"/>
        <v>1</v>
      </c>
      <c r="AO128" s="92">
        <f t="shared" si="72"/>
        <v>1</v>
      </c>
      <c r="AP128" s="92">
        <f t="shared" si="73"/>
        <v>1</v>
      </c>
      <c r="AQ128" s="92">
        <f t="shared" si="74"/>
        <v>1</v>
      </c>
      <c r="AR128" s="92">
        <f t="shared" si="75"/>
        <v>1</v>
      </c>
      <c r="AS128" s="92">
        <f t="shared" si="76"/>
        <v>1</v>
      </c>
      <c r="AT128" s="97" t="str">
        <f t="shared" si="77"/>
        <v/>
      </c>
      <c r="AU128" s="92">
        <f t="shared" si="62"/>
        <v>1</v>
      </c>
      <c r="AV128" s="61">
        <f t="shared" si="78"/>
        <v>1</v>
      </c>
      <c r="AW128" s="61">
        <f t="shared" si="79"/>
        <v>1</v>
      </c>
      <c r="AX128" s="61">
        <f t="shared" si="80"/>
        <v>1</v>
      </c>
      <c r="AY128" s="61">
        <f t="shared" si="81"/>
        <v>1</v>
      </c>
      <c r="AZ128" s="61">
        <f t="shared" si="82"/>
        <v>1</v>
      </c>
      <c r="BA128" s="61">
        <f t="shared" si="83"/>
        <v>1</v>
      </c>
      <c r="BB128" s="61">
        <f t="shared" si="84"/>
        <v>1</v>
      </c>
      <c r="BC128" s="61">
        <f t="shared" si="85"/>
        <v>1</v>
      </c>
      <c r="BD128" s="61">
        <f t="shared" si="86"/>
        <v>1</v>
      </c>
      <c r="BE128" s="62" t="str">
        <f t="shared" si="87"/>
        <v/>
      </c>
      <c r="BF128" s="60">
        <f t="shared" si="103"/>
        <v>1</v>
      </c>
      <c r="BG128" s="61">
        <f t="shared" si="99"/>
        <v>1</v>
      </c>
      <c r="BH128" s="61">
        <f t="shared" si="93"/>
        <v>1</v>
      </c>
      <c r="BI128" s="61">
        <f t="shared" si="98"/>
        <v>1</v>
      </c>
      <c r="BJ128" s="61">
        <f t="shared" si="104"/>
        <v>1</v>
      </c>
      <c r="BK128" s="61">
        <f t="shared" si="102"/>
        <v>1</v>
      </c>
      <c r="BL128" s="61">
        <f t="shared" si="105"/>
        <v>1</v>
      </c>
      <c r="BM128" s="61">
        <f t="shared" si="100"/>
        <v>1</v>
      </c>
      <c r="BN128" s="61">
        <f t="shared" si="95"/>
        <v>1</v>
      </c>
      <c r="BO128" s="61">
        <f t="shared" si="101"/>
        <v>1</v>
      </c>
      <c r="BP128" s="62" t="str">
        <f t="shared" si="106"/>
        <v/>
      </c>
    </row>
    <row r="129" spans="2:68" x14ac:dyDescent="0.2">
      <c r="B129" s="45"/>
      <c r="C129" s="3" t="s">
        <v>100</v>
      </c>
      <c r="D129" s="3" t="s">
        <v>292</v>
      </c>
      <c r="E129" s="3" t="s">
        <v>103</v>
      </c>
      <c r="F129" s="2" t="s">
        <v>89</v>
      </c>
      <c r="G129" s="2" t="s">
        <v>82</v>
      </c>
      <c r="H129" s="2" t="s">
        <v>839</v>
      </c>
      <c r="I129" s="2" t="s">
        <v>88</v>
      </c>
      <c r="J129" s="3" t="s">
        <v>103</v>
      </c>
      <c r="K129" s="2"/>
      <c r="L129" s="2"/>
      <c r="M129" s="27"/>
      <c r="N129" s="41" t="s">
        <v>100</v>
      </c>
      <c r="O129" s="42" t="s">
        <v>292</v>
      </c>
      <c r="P129" s="42" t="s">
        <v>103</v>
      </c>
      <c r="Q129" s="42" t="s">
        <v>89</v>
      </c>
      <c r="R129" s="42" t="s">
        <v>926</v>
      </c>
      <c r="S129" s="42" t="s">
        <v>839</v>
      </c>
      <c r="T129" s="42" t="s">
        <v>88</v>
      </c>
      <c r="U129" s="42" t="s">
        <v>103</v>
      </c>
      <c r="V129" s="43"/>
      <c r="W129" s="43"/>
      <c r="X129" s="96"/>
      <c r="Y129" s="30" t="s">
        <v>100</v>
      </c>
      <c r="Z129" s="28" t="s">
        <v>292</v>
      </c>
      <c r="AA129" s="28" t="s">
        <v>103</v>
      </c>
      <c r="AB129" s="28" t="s">
        <v>89</v>
      </c>
      <c r="AC129" s="42" t="s">
        <v>926</v>
      </c>
      <c r="AD129" s="28" t="s">
        <v>839</v>
      </c>
      <c r="AE129" s="28" t="s">
        <v>88</v>
      </c>
      <c r="AF129" s="28" t="s">
        <v>103</v>
      </c>
      <c r="AG129" s="29"/>
      <c r="AH129" s="29"/>
      <c r="AI129" s="96"/>
      <c r="AJ129" s="57">
        <f t="shared" si="61"/>
        <v>1</v>
      </c>
      <c r="AK129" s="92">
        <f t="shared" si="68"/>
        <v>1</v>
      </c>
      <c r="AL129" s="92">
        <f t="shared" si="69"/>
        <v>1</v>
      </c>
      <c r="AM129" s="92">
        <f t="shared" si="70"/>
        <v>1</v>
      </c>
      <c r="AN129" s="92">
        <f t="shared" si="71"/>
        <v>1</v>
      </c>
      <c r="AO129" s="92">
        <f t="shared" si="72"/>
        <v>1</v>
      </c>
      <c r="AP129" s="92">
        <f t="shared" si="73"/>
        <v>1</v>
      </c>
      <c r="AQ129" s="92">
        <f t="shared" si="74"/>
        <v>1</v>
      </c>
      <c r="AR129" s="92" t="str">
        <f t="shared" si="75"/>
        <v/>
      </c>
      <c r="AS129" s="92" t="str">
        <f t="shared" si="76"/>
        <v/>
      </c>
      <c r="AT129" s="97" t="str">
        <f t="shared" si="77"/>
        <v/>
      </c>
      <c r="AU129" s="92">
        <f t="shared" si="62"/>
        <v>1</v>
      </c>
      <c r="AV129" s="61">
        <f t="shared" si="78"/>
        <v>1</v>
      </c>
      <c r="AW129" s="61">
        <f t="shared" si="79"/>
        <v>1</v>
      </c>
      <c r="AX129" s="61">
        <f t="shared" si="80"/>
        <v>1</v>
      </c>
      <c r="AY129" s="61">
        <f t="shared" si="81"/>
        <v>1</v>
      </c>
      <c r="AZ129" s="61">
        <f t="shared" si="82"/>
        <v>1</v>
      </c>
      <c r="BA129" s="61">
        <f t="shared" si="83"/>
        <v>1</v>
      </c>
      <c r="BB129" s="61">
        <f t="shared" si="84"/>
        <v>1</v>
      </c>
      <c r="BC129" s="61" t="str">
        <f t="shared" si="85"/>
        <v/>
      </c>
      <c r="BD129" s="61" t="str">
        <f t="shared" si="86"/>
        <v/>
      </c>
      <c r="BE129" s="62" t="str">
        <f t="shared" si="87"/>
        <v/>
      </c>
      <c r="BF129" s="60">
        <f t="shared" si="103"/>
        <v>1</v>
      </c>
      <c r="BG129" s="61">
        <f t="shared" si="99"/>
        <v>1</v>
      </c>
      <c r="BH129" s="61">
        <f t="shared" si="93"/>
        <v>1</v>
      </c>
      <c r="BI129" s="61">
        <f t="shared" si="98"/>
        <v>1</v>
      </c>
      <c r="BJ129" s="61">
        <f t="shared" si="104"/>
        <v>1</v>
      </c>
      <c r="BK129" s="61">
        <f t="shared" si="102"/>
        <v>1</v>
      </c>
      <c r="BL129" s="61">
        <f t="shared" si="105"/>
        <v>1</v>
      </c>
      <c r="BM129" s="61">
        <f t="shared" si="100"/>
        <v>1</v>
      </c>
      <c r="BN129" s="61" t="str">
        <f t="shared" si="95"/>
        <v/>
      </c>
      <c r="BO129" s="61" t="str">
        <f t="shared" si="101"/>
        <v/>
      </c>
      <c r="BP129" s="62" t="str">
        <f t="shared" si="106"/>
        <v/>
      </c>
    </row>
    <row r="130" spans="2:68" x14ac:dyDescent="0.2">
      <c r="B130" s="40" t="s">
        <v>50</v>
      </c>
      <c r="C130" s="3" t="s">
        <v>88</v>
      </c>
      <c r="D130" s="3" t="s">
        <v>256</v>
      </c>
      <c r="E130" s="2" t="s">
        <v>256</v>
      </c>
      <c r="F130" s="2" t="s">
        <v>89</v>
      </c>
      <c r="G130" s="2" t="s">
        <v>150</v>
      </c>
      <c r="H130" s="2" t="s">
        <v>273</v>
      </c>
      <c r="I130" s="3" t="s">
        <v>88</v>
      </c>
      <c r="J130" s="2" t="s">
        <v>90</v>
      </c>
      <c r="K130" s="3" t="s">
        <v>92</v>
      </c>
      <c r="L130" s="3" t="s">
        <v>89</v>
      </c>
      <c r="M130" s="27"/>
      <c r="N130" s="41" t="s">
        <v>88</v>
      </c>
      <c r="O130" s="42" t="s">
        <v>256</v>
      </c>
      <c r="P130" s="42" t="s">
        <v>256</v>
      </c>
      <c r="Q130" s="42" t="s">
        <v>89</v>
      </c>
      <c r="R130" s="42" t="s">
        <v>150</v>
      </c>
      <c r="S130" s="42" t="s">
        <v>273</v>
      </c>
      <c r="T130" s="42" t="s">
        <v>88</v>
      </c>
      <c r="U130" s="42" t="s">
        <v>90</v>
      </c>
      <c r="V130" s="42" t="s">
        <v>92</v>
      </c>
      <c r="W130" s="42" t="s">
        <v>89</v>
      </c>
      <c r="X130" s="96"/>
      <c r="Y130" s="30" t="s">
        <v>88</v>
      </c>
      <c r="Z130" s="28" t="s">
        <v>256</v>
      </c>
      <c r="AA130" s="28" t="s">
        <v>256</v>
      </c>
      <c r="AB130" s="28" t="s">
        <v>89</v>
      </c>
      <c r="AC130" s="28" t="s">
        <v>150</v>
      </c>
      <c r="AD130" s="28" t="s">
        <v>273</v>
      </c>
      <c r="AE130" s="28" t="s">
        <v>88</v>
      </c>
      <c r="AF130" s="28" t="s">
        <v>90</v>
      </c>
      <c r="AG130" s="28" t="s">
        <v>92</v>
      </c>
      <c r="AH130" s="28" t="s">
        <v>89</v>
      </c>
      <c r="AI130" s="96"/>
      <c r="AJ130" s="57">
        <f t="shared" si="61"/>
        <v>1</v>
      </c>
      <c r="AK130" s="92">
        <f t="shared" si="68"/>
        <v>1</v>
      </c>
      <c r="AL130" s="92">
        <f t="shared" si="69"/>
        <v>1</v>
      </c>
      <c r="AM130" s="92">
        <f t="shared" si="70"/>
        <v>1</v>
      </c>
      <c r="AN130" s="92">
        <f t="shared" si="71"/>
        <v>1</v>
      </c>
      <c r="AO130" s="92">
        <f t="shared" si="72"/>
        <v>1</v>
      </c>
      <c r="AP130" s="92">
        <f t="shared" si="73"/>
        <v>1</v>
      </c>
      <c r="AQ130" s="92">
        <f t="shared" si="74"/>
        <v>1</v>
      </c>
      <c r="AR130" s="92">
        <f t="shared" si="75"/>
        <v>1</v>
      </c>
      <c r="AS130" s="92">
        <f t="shared" si="76"/>
        <v>1</v>
      </c>
      <c r="AT130" s="97" t="str">
        <f t="shared" si="77"/>
        <v/>
      </c>
      <c r="AU130" s="92">
        <f t="shared" si="62"/>
        <v>1</v>
      </c>
      <c r="AV130" s="61">
        <f t="shared" si="78"/>
        <v>1</v>
      </c>
      <c r="AW130" s="61">
        <f t="shared" si="79"/>
        <v>1</v>
      </c>
      <c r="AX130" s="61">
        <f t="shared" si="80"/>
        <v>1</v>
      </c>
      <c r="AY130" s="61">
        <f t="shared" si="81"/>
        <v>1</v>
      </c>
      <c r="AZ130" s="61">
        <f t="shared" si="82"/>
        <v>1</v>
      </c>
      <c r="BA130" s="61">
        <f t="shared" si="83"/>
        <v>1</v>
      </c>
      <c r="BB130" s="61">
        <f t="shared" si="84"/>
        <v>1</v>
      </c>
      <c r="BC130" s="61">
        <f t="shared" si="85"/>
        <v>1</v>
      </c>
      <c r="BD130" s="61">
        <f t="shared" si="86"/>
        <v>1</v>
      </c>
      <c r="BE130" s="62" t="str">
        <f t="shared" si="87"/>
        <v/>
      </c>
      <c r="BF130" s="60">
        <f t="shared" si="103"/>
        <v>1</v>
      </c>
      <c r="BG130" s="61">
        <f t="shared" si="99"/>
        <v>1</v>
      </c>
      <c r="BH130" s="61">
        <f t="shared" si="93"/>
        <v>1</v>
      </c>
      <c r="BI130" s="61">
        <f t="shared" si="98"/>
        <v>1</v>
      </c>
      <c r="BJ130" s="61">
        <f t="shared" si="104"/>
        <v>1</v>
      </c>
      <c r="BK130" s="61">
        <f t="shared" si="102"/>
        <v>1</v>
      </c>
      <c r="BL130" s="61">
        <f t="shared" si="105"/>
        <v>1</v>
      </c>
      <c r="BM130" s="61">
        <f t="shared" si="100"/>
        <v>1</v>
      </c>
      <c r="BN130" s="61">
        <f t="shared" si="95"/>
        <v>1</v>
      </c>
      <c r="BO130" s="61">
        <f t="shared" si="101"/>
        <v>1</v>
      </c>
      <c r="BP130" s="62" t="str">
        <f t="shared" si="106"/>
        <v/>
      </c>
    </row>
    <row r="131" spans="2:68" x14ac:dyDescent="0.2">
      <c r="B131" s="45"/>
      <c r="C131" s="2" t="s">
        <v>289</v>
      </c>
      <c r="D131" s="3" t="s">
        <v>843</v>
      </c>
      <c r="E131" s="3" t="s">
        <v>197</v>
      </c>
      <c r="F131" s="2" t="s">
        <v>83</v>
      </c>
      <c r="G131" s="2" t="s">
        <v>95</v>
      </c>
      <c r="H131" s="2" t="s">
        <v>839</v>
      </c>
      <c r="I131" s="2" t="s">
        <v>80</v>
      </c>
      <c r="J131" s="3" t="s">
        <v>275</v>
      </c>
      <c r="K131" s="2"/>
      <c r="L131" s="2"/>
      <c r="M131" s="27"/>
      <c r="N131" s="41" t="s">
        <v>289</v>
      </c>
      <c r="O131" s="42" t="s">
        <v>843</v>
      </c>
      <c r="P131" s="42" t="s">
        <v>197</v>
      </c>
      <c r="Q131" s="42" t="s">
        <v>83</v>
      </c>
      <c r="R131" s="42" t="s">
        <v>95</v>
      </c>
      <c r="S131" s="42" t="s">
        <v>839</v>
      </c>
      <c r="T131" s="42" t="s">
        <v>80</v>
      </c>
      <c r="U131" s="42" t="s">
        <v>275</v>
      </c>
      <c r="V131" s="43"/>
      <c r="W131" s="43"/>
      <c r="X131" s="96"/>
      <c r="Y131" s="30" t="s">
        <v>289</v>
      </c>
      <c r="Z131" s="28" t="s">
        <v>843</v>
      </c>
      <c r="AA131" s="28" t="s">
        <v>197</v>
      </c>
      <c r="AB131" s="28" t="s">
        <v>83</v>
      </c>
      <c r="AC131" s="28" t="s">
        <v>95</v>
      </c>
      <c r="AD131" s="28" t="s">
        <v>839</v>
      </c>
      <c r="AE131" s="28" t="s">
        <v>80</v>
      </c>
      <c r="AF131" s="28" t="s">
        <v>275</v>
      </c>
      <c r="AG131" s="29"/>
      <c r="AH131" s="29"/>
      <c r="AI131" s="96"/>
      <c r="AJ131" s="57">
        <f t="shared" si="61"/>
        <v>1</v>
      </c>
      <c r="AK131" s="92">
        <f t="shared" si="68"/>
        <v>1</v>
      </c>
      <c r="AL131" s="92">
        <f t="shared" si="69"/>
        <v>1</v>
      </c>
      <c r="AM131" s="92">
        <f t="shared" si="70"/>
        <v>1</v>
      </c>
      <c r="AN131" s="92">
        <f t="shared" si="71"/>
        <v>1</v>
      </c>
      <c r="AO131" s="92">
        <f t="shared" si="72"/>
        <v>1</v>
      </c>
      <c r="AP131" s="92">
        <f t="shared" si="73"/>
        <v>1</v>
      </c>
      <c r="AQ131" s="92">
        <f t="shared" si="74"/>
        <v>1</v>
      </c>
      <c r="AR131" s="92" t="str">
        <f t="shared" si="75"/>
        <v/>
      </c>
      <c r="AS131" s="92" t="str">
        <f t="shared" si="76"/>
        <v/>
      </c>
      <c r="AT131" s="97" t="str">
        <f t="shared" si="77"/>
        <v/>
      </c>
      <c r="AU131" s="92">
        <f t="shared" si="62"/>
        <v>1</v>
      </c>
      <c r="AV131" s="61">
        <f t="shared" si="78"/>
        <v>1</v>
      </c>
      <c r="AW131" s="61">
        <f t="shared" si="79"/>
        <v>1</v>
      </c>
      <c r="AX131" s="61">
        <f t="shared" si="80"/>
        <v>1</v>
      </c>
      <c r="AY131" s="61">
        <f t="shared" si="81"/>
        <v>1</v>
      </c>
      <c r="AZ131" s="61">
        <f t="shared" si="82"/>
        <v>1</v>
      </c>
      <c r="BA131" s="61">
        <f t="shared" si="83"/>
        <v>1</v>
      </c>
      <c r="BB131" s="61">
        <f t="shared" si="84"/>
        <v>1</v>
      </c>
      <c r="BC131" s="61" t="str">
        <f t="shared" si="85"/>
        <v/>
      </c>
      <c r="BD131" s="61" t="str">
        <f t="shared" si="86"/>
        <v/>
      </c>
      <c r="BE131" s="62" t="str">
        <f t="shared" si="87"/>
        <v/>
      </c>
      <c r="BF131" s="60">
        <f t="shared" si="103"/>
        <v>1</v>
      </c>
      <c r="BG131" s="61">
        <f t="shared" si="99"/>
        <v>1</v>
      </c>
      <c r="BH131" s="61">
        <f t="shared" si="93"/>
        <v>1</v>
      </c>
      <c r="BI131" s="61">
        <f t="shared" si="98"/>
        <v>1</v>
      </c>
      <c r="BJ131" s="61">
        <f t="shared" si="104"/>
        <v>1</v>
      </c>
      <c r="BK131" s="61">
        <f t="shared" si="102"/>
        <v>1</v>
      </c>
      <c r="BL131" s="61">
        <f t="shared" si="105"/>
        <v>1</v>
      </c>
      <c r="BM131" s="61">
        <f t="shared" si="100"/>
        <v>1</v>
      </c>
      <c r="BN131" s="61" t="str">
        <f t="shared" si="95"/>
        <v/>
      </c>
      <c r="BO131" s="61" t="str">
        <f t="shared" si="101"/>
        <v/>
      </c>
      <c r="BP131" s="62" t="str">
        <f t="shared" si="106"/>
        <v/>
      </c>
    </row>
    <row r="132" spans="2:68" x14ac:dyDescent="0.2">
      <c r="B132" s="40" t="s">
        <v>51</v>
      </c>
      <c r="C132" s="2" t="s">
        <v>230</v>
      </c>
      <c r="D132" s="2" t="s">
        <v>277</v>
      </c>
      <c r="E132" s="2" t="s">
        <v>252</v>
      </c>
      <c r="F132" s="2" t="s">
        <v>89</v>
      </c>
      <c r="G132" s="3" t="s">
        <v>150</v>
      </c>
      <c r="H132" s="2" t="s">
        <v>105</v>
      </c>
      <c r="I132" s="3" t="s">
        <v>88</v>
      </c>
      <c r="J132" s="2" t="s">
        <v>304</v>
      </c>
      <c r="K132" s="3" t="s">
        <v>322</v>
      </c>
      <c r="L132" s="3" t="s">
        <v>919</v>
      </c>
      <c r="M132" s="27"/>
      <c r="N132" s="41" t="s">
        <v>230</v>
      </c>
      <c r="O132" s="42" t="s">
        <v>277</v>
      </c>
      <c r="P132" s="42" t="s">
        <v>252</v>
      </c>
      <c r="Q132" s="42" t="s">
        <v>89</v>
      </c>
      <c r="R132" s="42" t="s">
        <v>150</v>
      </c>
      <c r="S132" s="42" t="s">
        <v>105</v>
      </c>
      <c r="T132" s="42" t="s">
        <v>88</v>
      </c>
      <c r="U132" s="42" t="s">
        <v>304</v>
      </c>
      <c r="V132" s="42" t="s">
        <v>322</v>
      </c>
      <c r="W132" s="42" t="s">
        <v>919</v>
      </c>
      <c r="X132" s="96"/>
      <c r="Y132" s="30" t="s">
        <v>230</v>
      </c>
      <c r="Z132" s="28" t="s">
        <v>277</v>
      </c>
      <c r="AA132" s="28" t="s">
        <v>252</v>
      </c>
      <c r="AB132" s="28" t="s">
        <v>89</v>
      </c>
      <c r="AC132" s="28" t="s">
        <v>150</v>
      </c>
      <c r="AD132" s="28" t="s">
        <v>105</v>
      </c>
      <c r="AE132" s="28" t="s">
        <v>88</v>
      </c>
      <c r="AF132" s="28" t="s">
        <v>304</v>
      </c>
      <c r="AG132" s="28" t="s">
        <v>322</v>
      </c>
      <c r="AH132" s="28" t="s">
        <v>919</v>
      </c>
      <c r="AI132" s="96"/>
      <c r="AJ132" s="57">
        <f t="shared" si="61"/>
        <v>1</v>
      </c>
      <c r="AK132" s="92">
        <f t="shared" si="68"/>
        <v>1</v>
      </c>
      <c r="AL132" s="92">
        <f t="shared" si="69"/>
        <v>1</v>
      </c>
      <c r="AM132" s="92">
        <f t="shared" si="70"/>
        <v>1</v>
      </c>
      <c r="AN132" s="92">
        <f t="shared" si="71"/>
        <v>1</v>
      </c>
      <c r="AO132" s="92">
        <f t="shared" si="72"/>
        <v>1</v>
      </c>
      <c r="AP132" s="92">
        <f t="shared" si="73"/>
        <v>1</v>
      </c>
      <c r="AQ132" s="92">
        <f t="shared" si="74"/>
        <v>1</v>
      </c>
      <c r="AR132" s="92">
        <f t="shared" si="75"/>
        <v>1</v>
      </c>
      <c r="AS132" s="92">
        <f t="shared" si="76"/>
        <v>1</v>
      </c>
      <c r="AT132" s="97" t="str">
        <f t="shared" si="77"/>
        <v/>
      </c>
      <c r="AU132" s="92">
        <f t="shared" si="62"/>
        <v>1</v>
      </c>
      <c r="AV132" s="61">
        <f t="shared" si="78"/>
        <v>1</v>
      </c>
      <c r="AW132" s="61">
        <f t="shared" si="79"/>
        <v>1</v>
      </c>
      <c r="AX132" s="61">
        <f t="shared" si="80"/>
        <v>1</v>
      </c>
      <c r="AY132" s="61">
        <f t="shared" si="81"/>
        <v>1</v>
      </c>
      <c r="AZ132" s="61">
        <f t="shared" si="82"/>
        <v>1</v>
      </c>
      <c r="BA132" s="61">
        <f t="shared" si="83"/>
        <v>1</v>
      </c>
      <c r="BB132" s="61">
        <f t="shared" si="84"/>
        <v>1</v>
      </c>
      <c r="BC132" s="61">
        <f t="shared" si="85"/>
        <v>1</v>
      </c>
      <c r="BD132" s="61">
        <f t="shared" si="86"/>
        <v>1</v>
      </c>
      <c r="BE132" s="62" t="str">
        <f t="shared" si="87"/>
        <v/>
      </c>
      <c r="BF132" s="60">
        <f t="shared" si="103"/>
        <v>1</v>
      </c>
      <c r="BG132" s="61">
        <f t="shared" si="99"/>
        <v>1</v>
      </c>
      <c r="BH132" s="61">
        <f t="shared" si="93"/>
        <v>1</v>
      </c>
      <c r="BI132" s="61">
        <f t="shared" si="98"/>
        <v>1</v>
      </c>
      <c r="BJ132" s="61">
        <f t="shared" si="104"/>
        <v>1</v>
      </c>
      <c r="BK132" s="61">
        <f t="shared" si="102"/>
        <v>1</v>
      </c>
      <c r="BL132" s="61">
        <f t="shared" si="105"/>
        <v>1</v>
      </c>
      <c r="BM132" s="61">
        <f t="shared" si="100"/>
        <v>1</v>
      </c>
      <c r="BN132" s="61">
        <f t="shared" si="95"/>
        <v>1</v>
      </c>
      <c r="BO132" s="61">
        <f t="shared" si="101"/>
        <v>1</v>
      </c>
      <c r="BP132" s="62" t="str">
        <f t="shared" si="106"/>
        <v/>
      </c>
    </row>
    <row r="133" spans="2:68" x14ac:dyDescent="0.2">
      <c r="B133" s="45"/>
      <c r="C133" s="2" t="s">
        <v>288</v>
      </c>
      <c r="D133" s="2" t="s">
        <v>294</v>
      </c>
      <c r="E133" s="2" t="s">
        <v>225</v>
      </c>
      <c r="F133" s="2" t="s">
        <v>89</v>
      </c>
      <c r="G133" s="2" t="s">
        <v>140</v>
      </c>
      <c r="H133" s="2" t="s">
        <v>839</v>
      </c>
      <c r="I133" s="2" t="s">
        <v>348</v>
      </c>
      <c r="J133" s="3" t="s">
        <v>103</v>
      </c>
      <c r="K133" s="2"/>
      <c r="L133" s="2"/>
      <c r="M133" s="27"/>
      <c r="N133" s="41" t="s">
        <v>288</v>
      </c>
      <c r="O133" s="42" t="s">
        <v>294</v>
      </c>
      <c r="P133" s="42" t="s">
        <v>225</v>
      </c>
      <c r="Q133" s="42" t="s">
        <v>89</v>
      </c>
      <c r="R133" s="42" t="s">
        <v>140</v>
      </c>
      <c r="S133" s="42" t="s">
        <v>839</v>
      </c>
      <c r="T133" s="42" t="s">
        <v>348</v>
      </c>
      <c r="U133" s="42" t="s">
        <v>103</v>
      </c>
      <c r="V133" s="43"/>
      <c r="W133" s="43"/>
      <c r="X133" s="96"/>
      <c r="Y133" s="30" t="s">
        <v>288</v>
      </c>
      <c r="Z133" s="28" t="s">
        <v>294</v>
      </c>
      <c r="AA133" s="28" t="s">
        <v>225</v>
      </c>
      <c r="AB133" s="28" t="s">
        <v>89</v>
      </c>
      <c r="AC133" s="28" t="s">
        <v>140</v>
      </c>
      <c r="AD133" s="28" t="s">
        <v>839</v>
      </c>
      <c r="AE133" s="28" t="s">
        <v>348</v>
      </c>
      <c r="AF133" s="28" t="s">
        <v>103</v>
      </c>
      <c r="AG133" s="29"/>
      <c r="AH133" s="29"/>
      <c r="AI133" s="96"/>
      <c r="AJ133" s="57">
        <f t="shared" si="61"/>
        <v>1</v>
      </c>
      <c r="AK133" s="92">
        <f t="shared" si="68"/>
        <v>1</v>
      </c>
      <c r="AL133" s="92">
        <f t="shared" si="69"/>
        <v>1</v>
      </c>
      <c r="AM133" s="92">
        <f t="shared" si="70"/>
        <v>1</v>
      </c>
      <c r="AN133" s="92">
        <f t="shared" si="71"/>
        <v>1</v>
      </c>
      <c r="AO133" s="92">
        <f t="shared" si="72"/>
        <v>1</v>
      </c>
      <c r="AP133" s="92">
        <f t="shared" si="73"/>
        <v>1</v>
      </c>
      <c r="AQ133" s="92">
        <f t="shared" si="74"/>
        <v>1</v>
      </c>
      <c r="AR133" s="92" t="str">
        <f t="shared" si="75"/>
        <v/>
      </c>
      <c r="AS133" s="92" t="str">
        <f t="shared" si="76"/>
        <v/>
      </c>
      <c r="AT133" s="97" t="str">
        <f t="shared" si="77"/>
        <v/>
      </c>
      <c r="AU133" s="92">
        <f t="shared" si="62"/>
        <v>1</v>
      </c>
      <c r="AV133" s="61">
        <f t="shared" si="78"/>
        <v>1</v>
      </c>
      <c r="AW133" s="61">
        <f t="shared" si="79"/>
        <v>1</v>
      </c>
      <c r="AX133" s="61">
        <f t="shared" si="80"/>
        <v>1</v>
      </c>
      <c r="AY133" s="61">
        <f t="shared" si="81"/>
        <v>1</v>
      </c>
      <c r="AZ133" s="61">
        <f t="shared" si="82"/>
        <v>1</v>
      </c>
      <c r="BA133" s="61">
        <f t="shared" si="83"/>
        <v>1</v>
      </c>
      <c r="BB133" s="61">
        <f t="shared" si="84"/>
        <v>1</v>
      </c>
      <c r="BC133" s="61" t="str">
        <f t="shared" si="85"/>
        <v/>
      </c>
      <c r="BD133" s="61" t="str">
        <f t="shared" si="86"/>
        <v/>
      </c>
      <c r="BE133" s="62" t="str">
        <f t="shared" si="87"/>
        <v/>
      </c>
      <c r="BF133" s="60">
        <f t="shared" si="103"/>
        <v>1</v>
      </c>
      <c r="BG133" s="61">
        <f t="shared" si="99"/>
        <v>1</v>
      </c>
      <c r="BH133" s="61">
        <f t="shared" ref="BH133:BH149" si="107">IF(E133="","",IF(LEFT(P133,LEN(E133))=E133,1,0))</f>
        <v>1</v>
      </c>
      <c r="BI133" s="61">
        <f t="shared" si="98"/>
        <v>1</v>
      </c>
      <c r="BJ133" s="61">
        <f t="shared" si="104"/>
        <v>1</v>
      </c>
      <c r="BK133" s="61">
        <f t="shared" si="102"/>
        <v>1</v>
      </c>
      <c r="BL133" s="61">
        <f t="shared" si="105"/>
        <v>1</v>
      </c>
      <c r="BM133" s="61">
        <f t="shared" si="100"/>
        <v>1</v>
      </c>
      <c r="BN133" s="61" t="str">
        <f t="shared" si="95"/>
        <v/>
      </c>
      <c r="BO133" s="61" t="str">
        <f t="shared" si="101"/>
        <v/>
      </c>
      <c r="BP133" s="62" t="str">
        <f t="shared" si="106"/>
        <v/>
      </c>
    </row>
    <row r="134" spans="2:68" x14ac:dyDescent="0.2">
      <c r="B134" s="51" t="s">
        <v>76</v>
      </c>
      <c r="C134" s="2" t="s">
        <v>331</v>
      </c>
      <c r="D134" s="2"/>
      <c r="E134" s="2"/>
      <c r="F134" s="2"/>
      <c r="G134" s="2"/>
      <c r="H134" s="2"/>
      <c r="I134" s="2"/>
      <c r="J134" s="2"/>
      <c r="K134" s="2"/>
      <c r="L134" s="2"/>
      <c r="M134" s="27"/>
      <c r="N134" s="41" t="s">
        <v>331</v>
      </c>
      <c r="O134" s="42" t="s">
        <v>861</v>
      </c>
      <c r="P134" s="42" t="s">
        <v>81</v>
      </c>
      <c r="Q134" s="42" t="s">
        <v>89</v>
      </c>
      <c r="R134" s="42" t="s">
        <v>150</v>
      </c>
      <c r="S134" s="42" t="s">
        <v>167</v>
      </c>
      <c r="T134" s="42" t="s">
        <v>210</v>
      </c>
      <c r="U134" s="42" t="s">
        <v>207</v>
      </c>
      <c r="V134" s="42" t="s">
        <v>88</v>
      </c>
      <c r="W134" s="43"/>
      <c r="X134" s="96"/>
      <c r="Y134" s="30" t="s">
        <v>331</v>
      </c>
      <c r="Z134" s="28" t="s">
        <v>861</v>
      </c>
      <c r="AA134" s="28" t="s">
        <v>81</v>
      </c>
      <c r="AB134" s="28" t="s">
        <v>89</v>
      </c>
      <c r="AC134" s="28" t="s">
        <v>150</v>
      </c>
      <c r="AD134" s="28" t="s">
        <v>167</v>
      </c>
      <c r="AE134" s="28" t="s">
        <v>210</v>
      </c>
      <c r="AF134" s="28" t="s">
        <v>207</v>
      </c>
      <c r="AG134" s="28" t="s">
        <v>88</v>
      </c>
      <c r="AH134" s="29"/>
      <c r="AI134" s="96"/>
      <c r="AJ134" s="57">
        <f t="shared" si="61"/>
        <v>1</v>
      </c>
      <c r="AK134" s="92">
        <f t="shared" si="68"/>
        <v>1</v>
      </c>
      <c r="AL134" s="92">
        <f t="shared" si="69"/>
        <v>1</v>
      </c>
      <c r="AM134" s="92">
        <f t="shared" si="70"/>
        <v>1</v>
      </c>
      <c r="AN134" s="92">
        <f t="shared" si="71"/>
        <v>1</v>
      </c>
      <c r="AO134" s="92">
        <f t="shared" si="72"/>
        <v>1</v>
      </c>
      <c r="AP134" s="92">
        <f t="shared" si="73"/>
        <v>1</v>
      </c>
      <c r="AQ134" s="92">
        <f t="shared" si="74"/>
        <v>1</v>
      </c>
      <c r="AR134" s="92">
        <f t="shared" si="75"/>
        <v>1</v>
      </c>
      <c r="AS134" s="92" t="str">
        <f t="shared" si="76"/>
        <v/>
      </c>
      <c r="AT134" s="97" t="str">
        <f t="shared" si="77"/>
        <v/>
      </c>
      <c r="AU134" s="92">
        <f t="shared" si="62"/>
        <v>1</v>
      </c>
      <c r="AV134" s="61" t="str">
        <f t="shared" si="78"/>
        <v/>
      </c>
      <c r="AW134" s="61" t="str">
        <f t="shared" si="79"/>
        <v/>
      </c>
      <c r="AX134" s="61" t="str">
        <f t="shared" si="80"/>
        <v/>
      </c>
      <c r="AY134" s="61" t="str">
        <f t="shared" si="81"/>
        <v/>
      </c>
      <c r="AZ134" s="61" t="str">
        <f t="shared" si="82"/>
        <v/>
      </c>
      <c r="BA134" s="61" t="str">
        <f t="shared" si="83"/>
        <v/>
      </c>
      <c r="BB134" s="61" t="str">
        <f t="shared" si="84"/>
        <v/>
      </c>
      <c r="BC134" s="61" t="str">
        <f t="shared" si="85"/>
        <v/>
      </c>
      <c r="BD134" s="61" t="str">
        <f t="shared" si="86"/>
        <v/>
      </c>
      <c r="BE134" s="62" t="str">
        <f t="shared" si="87"/>
        <v/>
      </c>
      <c r="BF134" s="60">
        <f t="shared" si="103"/>
        <v>1</v>
      </c>
      <c r="BG134" s="61" t="str">
        <f t="shared" si="99"/>
        <v/>
      </c>
      <c r="BH134" s="61" t="str">
        <f t="shared" si="107"/>
        <v/>
      </c>
      <c r="BI134" s="61" t="str">
        <f t="shared" si="98"/>
        <v/>
      </c>
      <c r="BJ134" s="61" t="str">
        <f t="shared" si="104"/>
        <v/>
      </c>
      <c r="BK134" s="61" t="str">
        <f t="shared" si="102"/>
        <v/>
      </c>
      <c r="BL134" s="61" t="str">
        <f t="shared" si="105"/>
        <v/>
      </c>
      <c r="BM134" s="61" t="str">
        <f t="shared" si="100"/>
        <v/>
      </c>
      <c r="BN134" s="61" t="str">
        <f t="shared" si="95"/>
        <v/>
      </c>
      <c r="BO134" s="61" t="str">
        <f t="shared" si="101"/>
        <v/>
      </c>
      <c r="BP134" s="62" t="str">
        <f t="shared" si="106"/>
        <v/>
      </c>
    </row>
    <row r="135" spans="2:68" x14ac:dyDescent="0.2">
      <c r="B135" s="45"/>
      <c r="C135" s="2"/>
      <c r="D135" s="2"/>
      <c r="E135" s="2"/>
      <c r="F135" s="2"/>
      <c r="G135" s="2"/>
      <c r="H135" s="2"/>
      <c r="I135" s="2"/>
      <c r="J135" s="2"/>
      <c r="K135" s="2"/>
      <c r="L135" s="2"/>
      <c r="M135" s="27"/>
      <c r="N135" s="41" t="s">
        <v>90</v>
      </c>
      <c r="O135" s="42" t="s">
        <v>270</v>
      </c>
      <c r="P135" s="42" t="s">
        <v>862</v>
      </c>
      <c r="Q135" s="42" t="s">
        <v>833</v>
      </c>
      <c r="R135" s="42" t="s">
        <v>81</v>
      </c>
      <c r="S135" s="42" t="s">
        <v>833</v>
      </c>
      <c r="T135" s="42" t="s">
        <v>309</v>
      </c>
      <c r="U135" s="42" t="s">
        <v>833</v>
      </c>
      <c r="V135" s="42" t="s">
        <v>833</v>
      </c>
      <c r="W135" s="43"/>
      <c r="X135" s="96"/>
      <c r="Y135" s="30" t="s">
        <v>90</v>
      </c>
      <c r="Z135" s="28" t="s">
        <v>270</v>
      </c>
      <c r="AA135" s="28" t="s">
        <v>862</v>
      </c>
      <c r="AB135" s="28" t="s">
        <v>833</v>
      </c>
      <c r="AC135" s="28" t="s">
        <v>81</v>
      </c>
      <c r="AD135" s="28" t="s">
        <v>833</v>
      </c>
      <c r="AE135" s="28" t="s">
        <v>309</v>
      </c>
      <c r="AF135" s="28" t="s">
        <v>833</v>
      </c>
      <c r="AG135" s="28" t="s">
        <v>833</v>
      </c>
      <c r="AH135" s="29"/>
      <c r="AI135" s="96"/>
      <c r="AJ135" s="57">
        <f t="shared" ref="AJ135:AJ149" si="108">IF(N135="","",IF(LEFT(Y135,LEN(N135))=N135,1,0))</f>
        <v>1</v>
      </c>
      <c r="AK135" s="92">
        <f t="shared" si="68"/>
        <v>1</v>
      </c>
      <c r="AL135" s="92">
        <f t="shared" si="69"/>
        <v>1</v>
      </c>
      <c r="AM135" s="92">
        <f t="shared" si="70"/>
        <v>1</v>
      </c>
      <c r="AN135" s="92">
        <f t="shared" si="71"/>
        <v>1</v>
      </c>
      <c r="AO135" s="92">
        <f t="shared" si="72"/>
        <v>1</v>
      </c>
      <c r="AP135" s="92">
        <f t="shared" si="73"/>
        <v>1</v>
      </c>
      <c r="AQ135" s="92">
        <f t="shared" si="74"/>
        <v>1</v>
      </c>
      <c r="AR135" s="92">
        <f t="shared" si="75"/>
        <v>1</v>
      </c>
      <c r="AS135" s="92" t="str">
        <f t="shared" si="76"/>
        <v/>
      </c>
      <c r="AT135" s="97" t="str">
        <f t="shared" si="77"/>
        <v/>
      </c>
      <c r="AU135" s="92" t="str">
        <f t="shared" ref="AU135:AU149" si="109">IF(C135="","",IF(LEFT(Y135,LEN(C135))=C135,1,0))</f>
        <v/>
      </c>
      <c r="AV135" s="61" t="str">
        <f t="shared" si="78"/>
        <v/>
      </c>
      <c r="AW135" s="61" t="str">
        <f t="shared" si="79"/>
        <v/>
      </c>
      <c r="AX135" s="61" t="str">
        <f t="shared" si="80"/>
        <v/>
      </c>
      <c r="AY135" s="61" t="str">
        <f t="shared" si="81"/>
        <v/>
      </c>
      <c r="AZ135" s="61" t="str">
        <f t="shared" si="82"/>
        <v/>
      </c>
      <c r="BA135" s="61" t="str">
        <f t="shared" si="83"/>
        <v/>
      </c>
      <c r="BB135" s="61" t="str">
        <f t="shared" si="84"/>
        <v/>
      </c>
      <c r="BC135" s="61" t="str">
        <f t="shared" si="85"/>
        <v/>
      </c>
      <c r="BD135" s="61" t="str">
        <f t="shared" si="86"/>
        <v/>
      </c>
      <c r="BE135" s="62" t="str">
        <f t="shared" si="87"/>
        <v/>
      </c>
      <c r="BF135" s="60" t="str">
        <f t="shared" si="103"/>
        <v/>
      </c>
      <c r="BG135" s="61" t="str">
        <f t="shared" si="99"/>
        <v/>
      </c>
      <c r="BH135" s="61" t="str">
        <f t="shared" si="107"/>
        <v/>
      </c>
      <c r="BI135" s="61" t="str">
        <f t="shared" si="98"/>
        <v/>
      </c>
      <c r="BJ135" s="61" t="str">
        <f t="shared" si="104"/>
        <v/>
      </c>
      <c r="BK135" s="61" t="str">
        <f t="shared" si="102"/>
        <v/>
      </c>
      <c r="BL135" s="61" t="str">
        <f t="shared" si="105"/>
        <v/>
      </c>
      <c r="BM135" s="61" t="str">
        <f t="shared" si="100"/>
        <v/>
      </c>
      <c r="BN135" s="61" t="str">
        <f t="shared" si="95"/>
        <v/>
      </c>
      <c r="BO135" s="61" t="str">
        <f t="shared" si="101"/>
        <v/>
      </c>
      <c r="BP135" s="62" t="str">
        <f t="shared" si="106"/>
        <v/>
      </c>
    </row>
    <row r="136" spans="2:68" x14ac:dyDescent="0.2">
      <c r="B136" s="40" t="s">
        <v>52</v>
      </c>
      <c r="C136" s="3" t="s">
        <v>287</v>
      </c>
      <c r="D136" s="2" t="s">
        <v>293</v>
      </c>
      <c r="E136" s="2" t="s">
        <v>83</v>
      </c>
      <c r="F136" s="2" t="s">
        <v>89</v>
      </c>
      <c r="G136" s="2" t="s">
        <v>150</v>
      </c>
      <c r="H136" s="2" t="s">
        <v>85</v>
      </c>
      <c r="I136" s="2" t="s">
        <v>92</v>
      </c>
      <c r="J136" s="3" t="s">
        <v>85</v>
      </c>
      <c r="K136" s="2"/>
      <c r="L136" s="2" t="s">
        <v>85</v>
      </c>
      <c r="M136" s="27"/>
      <c r="N136" s="41" t="s">
        <v>287</v>
      </c>
      <c r="O136" s="42" t="s">
        <v>293</v>
      </c>
      <c r="P136" s="42" t="s">
        <v>83</v>
      </c>
      <c r="Q136" s="42" t="s">
        <v>89</v>
      </c>
      <c r="R136" s="42" t="s">
        <v>150</v>
      </c>
      <c r="S136" s="42" t="s">
        <v>85</v>
      </c>
      <c r="T136" s="42" t="s">
        <v>92</v>
      </c>
      <c r="U136" s="42" t="s">
        <v>85</v>
      </c>
      <c r="V136" s="43"/>
      <c r="W136" s="42" t="s">
        <v>85</v>
      </c>
      <c r="X136" s="96"/>
      <c r="Y136" s="30" t="s">
        <v>287</v>
      </c>
      <c r="Z136" s="28" t="s">
        <v>293</v>
      </c>
      <c r="AA136" s="28" t="s">
        <v>83</v>
      </c>
      <c r="AB136" s="28" t="s">
        <v>89</v>
      </c>
      <c r="AC136" s="28" t="s">
        <v>150</v>
      </c>
      <c r="AD136" s="28" t="s">
        <v>85</v>
      </c>
      <c r="AE136" s="28" t="s">
        <v>92</v>
      </c>
      <c r="AF136" s="28" t="s">
        <v>85</v>
      </c>
      <c r="AG136" s="29"/>
      <c r="AH136" s="28" t="s">
        <v>85</v>
      </c>
      <c r="AI136" s="96"/>
      <c r="AJ136" s="57">
        <f t="shared" si="108"/>
        <v>1</v>
      </c>
      <c r="AK136" s="92">
        <f t="shared" si="68"/>
        <v>1</v>
      </c>
      <c r="AL136" s="92">
        <f t="shared" si="69"/>
        <v>1</v>
      </c>
      <c r="AM136" s="92">
        <f t="shared" si="70"/>
        <v>1</v>
      </c>
      <c r="AN136" s="92">
        <f t="shared" si="71"/>
        <v>1</v>
      </c>
      <c r="AO136" s="92">
        <f t="shared" si="72"/>
        <v>1</v>
      </c>
      <c r="AP136" s="92">
        <f t="shared" si="73"/>
        <v>1</v>
      </c>
      <c r="AQ136" s="92">
        <f t="shared" si="74"/>
        <v>1</v>
      </c>
      <c r="AR136" s="92" t="str">
        <f t="shared" si="75"/>
        <v/>
      </c>
      <c r="AS136" s="92">
        <f t="shared" si="76"/>
        <v>1</v>
      </c>
      <c r="AT136" s="97" t="str">
        <f t="shared" si="77"/>
        <v/>
      </c>
      <c r="AU136" s="92">
        <f t="shared" si="109"/>
        <v>1</v>
      </c>
      <c r="AV136" s="61">
        <f t="shared" si="78"/>
        <v>1</v>
      </c>
      <c r="AW136" s="61">
        <f t="shared" si="79"/>
        <v>1</v>
      </c>
      <c r="AX136" s="61">
        <f t="shared" si="80"/>
        <v>1</v>
      </c>
      <c r="AY136" s="61">
        <f t="shared" si="81"/>
        <v>1</v>
      </c>
      <c r="AZ136" s="61">
        <f t="shared" si="82"/>
        <v>1</v>
      </c>
      <c r="BA136" s="61">
        <f t="shared" si="83"/>
        <v>1</v>
      </c>
      <c r="BB136" s="61">
        <f t="shared" si="84"/>
        <v>1</v>
      </c>
      <c r="BC136" s="61" t="str">
        <f t="shared" si="85"/>
        <v/>
      </c>
      <c r="BD136" s="61">
        <f t="shared" si="86"/>
        <v>1</v>
      </c>
      <c r="BE136" s="62" t="str">
        <f t="shared" si="87"/>
        <v/>
      </c>
      <c r="BF136" s="60">
        <f t="shared" si="103"/>
        <v>1</v>
      </c>
      <c r="BG136" s="61">
        <f t="shared" si="99"/>
        <v>1</v>
      </c>
      <c r="BH136" s="61">
        <f t="shared" si="107"/>
        <v>1</v>
      </c>
      <c r="BI136" s="61">
        <f t="shared" si="98"/>
        <v>1</v>
      </c>
      <c r="BJ136" s="61">
        <f t="shared" si="104"/>
        <v>1</v>
      </c>
      <c r="BK136" s="61">
        <f t="shared" si="102"/>
        <v>1</v>
      </c>
      <c r="BL136" s="61">
        <f t="shared" si="105"/>
        <v>1</v>
      </c>
      <c r="BM136" s="61">
        <f t="shared" si="100"/>
        <v>1</v>
      </c>
      <c r="BN136" s="61" t="str">
        <f t="shared" si="95"/>
        <v/>
      </c>
      <c r="BO136" s="61">
        <f t="shared" si="101"/>
        <v>1</v>
      </c>
      <c r="BP136" s="62" t="str">
        <f t="shared" si="106"/>
        <v/>
      </c>
    </row>
    <row r="137" spans="2:68" x14ac:dyDescent="0.2">
      <c r="B137" s="45"/>
      <c r="C137" s="2" t="s">
        <v>230</v>
      </c>
      <c r="D137" s="3" t="s">
        <v>205</v>
      </c>
      <c r="E137" s="3" t="s">
        <v>164</v>
      </c>
      <c r="F137" s="2" t="s">
        <v>89</v>
      </c>
      <c r="G137" s="2" t="s">
        <v>81</v>
      </c>
      <c r="H137" s="2" t="s">
        <v>105</v>
      </c>
      <c r="I137" s="2" t="s">
        <v>95</v>
      </c>
      <c r="J137" s="3" t="s">
        <v>103</v>
      </c>
      <c r="K137" s="2"/>
      <c r="L137" s="2"/>
      <c r="M137" s="27"/>
      <c r="N137" s="41" t="s">
        <v>230</v>
      </c>
      <c r="O137" s="42" t="s">
        <v>205</v>
      </c>
      <c r="P137" s="42" t="s">
        <v>164</v>
      </c>
      <c r="Q137" s="42" t="s">
        <v>89</v>
      </c>
      <c r="R137" s="42" t="s">
        <v>81</v>
      </c>
      <c r="S137" s="42" t="s">
        <v>105</v>
      </c>
      <c r="T137" s="42" t="s">
        <v>95</v>
      </c>
      <c r="U137" s="42" t="s">
        <v>103</v>
      </c>
      <c r="V137" s="43"/>
      <c r="W137" s="42" t="s">
        <v>833</v>
      </c>
      <c r="X137" s="96"/>
      <c r="Y137" s="30" t="s">
        <v>230</v>
      </c>
      <c r="Z137" s="28" t="s">
        <v>205</v>
      </c>
      <c r="AA137" s="28" t="s">
        <v>164</v>
      </c>
      <c r="AB137" s="28" t="s">
        <v>89</v>
      </c>
      <c r="AC137" s="28" t="s">
        <v>81</v>
      </c>
      <c r="AD137" s="28" t="s">
        <v>105</v>
      </c>
      <c r="AE137" s="28" t="s">
        <v>95</v>
      </c>
      <c r="AF137" s="28" t="s">
        <v>103</v>
      </c>
      <c r="AG137" s="29"/>
      <c r="AH137" s="28" t="s">
        <v>833</v>
      </c>
      <c r="AI137" s="96"/>
      <c r="AJ137" s="57">
        <f t="shared" si="108"/>
        <v>1</v>
      </c>
      <c r="AK137" s="92">
        <f t="shared" si="68"/>
        <v>1</v>
      </c>
      <c r="AL137" s="92">
        <f t="shared" si="69"/>
        <v>1</v>
      </c>
      <c r="AM137" s="92">
        <f t="shared" si="70"/>
        <v>1</v>
      </c>
      <c r="AN137" s="92">
        <f t="shared" si="71"/>
        <v>1</v>
      </c>
      <c r="AO137" s="92">
        <f t="shared" si="72"/>
        <v>1</v>
      </c>
      <c r="AP137" s="92">
        <f t="shared" si="73"/>
        <v>1</v>
      </c>
      <c r="AQ137" s="92">
        <f t="shared" si="74"/>
        <v>1</v>
      </c>
      <c r="AR137" s="92" t="str">
        <f t="shared" si="75"/>
        <v/>
      </c>
      <c r="AS137" s="92">
        <f t="shared" si="76"/>
        <v>1</v>
      </c>
      <c r="AT137" s="97" t="str">
        <f t="shared" si="77"/>
        <v/>
      </c>
      <c r="AU137" s="92">
        <f t="shared" si="109"/>
        <v>1</v>
      </c>
      <c r="AV137" s="61">
        <f t="shared" si="78"/>
        <v>1</v>
      </c>
      <c r="AW137" s="61">
        <f t="shared" si="79"/>
        <v>1</v>
      </c>
      <c r="AX137" s="61">
        <f t="shared" si="80"/>
        <v>1</v>
      </c>
      <c r="AY137" s="61">
        <f t="shared" si="81"/>
        <v>1</v>
      </c>
      <c r="AZ137" s="61">
        <f t="shared" si="82"/>
        <v>1</v>
      </c>
      <c r="BA137" s="61">
        <f t="shared" si="83"/>
        <v>1</v>
      </c>
      <c r="BB137" s="61">
        <f t="shared" si="84"/>
        <v>1</v>
      </c>
      <c r="BC137" s="61" t="str">
        <f t="shared" si="85"/>
        <v/>
      </c>
      <c r="BD137" s="61" t="str">
        <f t="shared" si="86"/>
        <v/>
      </c>
      <c r="BE137" s="62" t="str">
        <f t="shared" si="87"/>
        <v/>
      </c>
      <c r="BF137" s="60">
        <f t="shared" si="103"/>
        <v>1</v>
      </c>
      <c r="BG137" s="61">
        <f t="shared" si="99"/>
        <v>1</v>
      </c>
      <c r="BH137" s="61">
        <f t="shared" si="107"/>
        <v>1</v>
      </c>
      <c r="BI137" s="61">
        <f t="shared" si="98"/>
        <v>1</v>
      </c>
      <c r="BJ137" s="61">
        <f t="shared" si="104"/>
        <v>1</v>
      </c>
      <c r="BK137" s="61">
        <f t="shared" si="102"/>
        <v>1</v>
      </c>
      <c r="BL137" s="61">
        <f t="shared" si="105"/>
        <v>1</v>
      </c>
      <c r="BM137" s="61">
        <f t="shared" si="100"/>
        <v>1</v>
      </c>
      <c r="BN137" s="61" t="str">
        <f t="shared" si="95"/>
        <v/>
      </c>
      <c r="BO137" s="61" t="str">
        <f t="shared" si="101"/>
        <v/>
      </c>
      <c r="BP137" s="62" t="str">
        <f t="shared" si="106"/>
        <v/>
      </c>
    </row>
    <row r="138" spans="2:68" x14ac:dyDescent="0.2">
      <c r="B138" s="40" t="s">
        <v>79</v>
      </c>
      <c r="C138" s="2" t="s">
        <v>84</v>
      </c>
      <c r="D138" s="3" t="s">
        <v>205</v>
      </c>
      <c r="E138" s="2" t="s">
        <v>83</v>
      </c>
      <c r="F138" s="2"/>
      <c r="G138" s="2"/>
      <c r="H138" s="2"/>
      <c r="I138" s="3"/>
      <c r="J138" s="3"/>
      <c r="K138" s="3"/>
      <c r="L138" s="2"/>
      <c r="M138" s="27"/>
      <c r="N138" s="41" t="s">
        <v>88</v>
      </c>
      <c r="O138" s="42" t="s">
        <v>205</v>
      </c>
      <c r="P138" s="42" t="s">
        <v>83</v>
      </c>
      <c r="Q138" s="42" t="s">
        <v>89</v>
      </c>
      <c r="R138" s="42" t="s">
        <v>150</v>
      </c>
      <c r="S138" s="42" t="s">
        <v>105</v>
      </c>
      <c r="T138" s="42" t="s">
        <v>92</v>
      </c>
      <c r="U138" s="42" t="s">
        <v>90</v>
      </c>
      <c r="V138" s="42" t="s">
        <v>92</v>
      </c>
      <c r="W138" s="42" t="s">
        <v>85</v>
      </c>
      <c r="X138" s="96"/>
      <c r="Y138" s="30" t="s">
        <v>88</v>
      </c>
      <c r="Z138" s="28" t="s">
        <v>205</v>
      </c>
      <c r="AA138" s="28" t="s">
        <v>83</v>
      </c>
      <c r="AB138" s="28" t="s">
        <v>89</v>
      </c>
      <c r="AC138" s="28" t="s">
        <v>150</v>
      </c>
      <c r="AD138" s="28" t="s">
        <v>105</v>
      </c>
      <c r="AE138" s="28" t="s">
        <v>92</v>
      </c>
      <c r="AF138" s="28" t="s">
        <v>90</v>
      </c>
      <c r="AG138" s="28" t="s">
        <v>92</v>
      </c>
      <c r="AH138" s="28" t="s">
        <v>85</v>
      </c>
      <c r="AI138" s="96"/>
      <c r="AJ138" s="57">
        <f t="shared" si="108"/>
        <v>1</v>
      </c>
      <c r="AK138" s="92">
        <f t="shared" si="68"/>
        <v>1</v>
      </c>
      <c r="AL138" s="92">
        <f t="shared" si="69"/>
        <v>1</v>
      </c>
      <c r="AM138" s="92">
        <f t="shared" si="70"/>
        <v>1</v>
      </c>
      <c r="AN138" s="92">
        <f t="shared" si="71"/>
        <v>1</v>
      </c>
      <c r="AO138" s="92">
        <f t="shared" si="72"/>
        <v>1</v>
      </c>
      <c r="AP138" s="92">
        <f t="shared" si="73"/>
        <v>1</v>
      </c>
      <c r="AQ138" s="92">
        <f t="shared" si="74"/>
        <v>1</v>
      </c>
      <c r="AR138" s="92">
        <f t="shared" si="75"/>
        <v>1</v>
      </c>
      <c r="AS138" s="92">
        <f t="shared" si="76"/>
        <v>1</v>
      </c>
      <c r="AT138" s="97" t="str">
        <f t="shared" si="77"/>
        <v/>
      </c>
      <c r="AU138" s="92">
        <f t="shared" si="109"/>
        <v>1</v>
      </c>
      <c r="AV138" s="61">
        <f t="shared" si="78"/>
        <v>1</v>
      </c>
      <c r="AW138" s="61">
        <f t="shared" si="79"/>
        <v>1</v>
      </c>
      <c r="AX138" s="61" t="str">
        <f t="shared" si="80"/>
        <v/>
      </c>
      <c r="AY138" s="61" t="str">
        <f t="shared" si="81"/>
        <v/>
      </c>
      <c r="AZ138" s="61" t="str">
        <f t="shared" si="82"/>
        <v/>
      </c>
      <c r="BA138" s="61" t="str">
        <f t="shared" si="83"/>
        <v/>
      </c>
      <c r="BB138" s="61" t="str">
        <f t="shared" si="84"/>
        <v/>
      </c>
      <c r="BC138" s="61" t="str">
        <f t="shared" si="85"/>
        <v/>
      </c>
      <c r="BD138" s="61" t="str">
        <f t="shared" si="86"/>
        <v/>
      </c>
      <c r="BE138" s="62" t="str">
        <f t="shared" si="87"/>
        <v/>
      </c>
      <c r="BF138" s="60">
        <f t="shared" si="103"/>
        <v>1</v>
      </c>
      <c r="BG138" s="61">
        <f t="shared" si="99"/>
        <v>1</v>
      </c>
      <c r="BH138" s="61">
        <f t="shared" si="107"/>
        <v>1</v>
      </c>
      <c r="BI138" s="61" t="str">
        <f t="shared" si="98"/>
        <v/>
      </c>
      <c r="BJ138" s="61" t="str">
        <f t="shared" si="104"/>
        <v/>
      </c>
      <c r="BK138" s="61" t="str">
        <f t="shared" si="102"/>
        <v/>
      </c>
      <c r="BL138" s="61" t="str">
        <f t="shared" si="105"/>
        <v/>
      </c>
      <c r="BM138" s="61" t="str">
        <f t="shared" si="100"/>
        <v/>
      </c>
      <c r="BN138" s="61" t="str">
        <f t="shared" si="95"/>
        <v/>
      </c>
      <c r="BO138" s="61" t="str">
        <f t="shared" si="101"/>
        <v/>
      </c>
      <c r="BP138" s="62" t="str">
        <f t="shared" si="106"/>
        <v/>
      </c>
    </row>
    <row r="139" spans="2:68" x14ac:dyDescent="0.2">
      <c r="B139" s="45"/>
      <c r="C139" s="2" t="s">
        <v>332</v>
      </c>
      <c r="D139" s="2" t="s">
        <v>375</v>
      </c>
      <c r="E139" s="2" t="s">
        <v>123</v>
      </c>
      <c r="F139" s="2"/>
      <c r="G139" s="2"/>
      <c r="H139" s="2"/>
      <c r="I139" s="3"/>
      <c r="J139" s="2"/>
      <c r="K139" s="2"/>
      <c r="L139" s="2"/>
      <c r="M139" s="27"/>
      <c r="N139" s="41" t="s">
        <v>332</v>
      </c>
      <c r="O139" s="42" t="s">
        <v>375</v>
      </c>
      <c r="P139" s="42" t="s">
        <v>81</v>
      </c>
      <c r="Q139" s="42" t="s">
        <v>833</v>
      </c>
      <c r="R139" s="42" t="s">
        <v>81</v>
      </c>
      <c r="S139" s="42" t="s">
        <v>839</v>
      </c>
      <c r="T139" s="42" t="s">
        <v>88</v>
      </c>
      <c r="U139" s="42" t="s">
        <v>103</v>
      </c>
      <c r="V139" s="43"/>
      <c r="W139" s="43"/>
      <c r="X139" s="96"/>
      <c r="Y139" s="30" t="s">
        <v>332</v>
      </c>
      <c r="Z139" s="28" t="s">
        <v>375</v>
      </c>
      <c r="AA139" s="28" t="s">
        <v>81</v>
      </c>
      <c r="AB139" s="28" t="s">
        <v>833</v>
      </c>
      <c r="AC139" s="28" t="s">
        <v>81</v>
      </c>
      <c r="AD139" s="28" t="s">
        <v>839</v>
      </c>
      <c r="AE139" s="28" t="s">
        <v>88</v>
      </c>
      <c r="AF139" s="28" t="s">
        <v>103</v>
      </c>
      <c r="AG139" s="29"/>
      <c r="AH139" s="29"/>
      <c r="AI139" s="96"/>
      <c r="AJ139" s="57">
        <f t="shared" si="108"/>
        <v>1</v>
      </c>
      <c r="AK139" s="92">
        <f t="shared" si="68"/>
        <v>1</v>
      </c>
      <c r="AL139" s="92">
        <f t="shared" si="69"/>
        <v>1</v>
      </c>
      <c r="AM139" s="92">
        <f t="shared" si="70"/>
        <v>1</v>
      </c>
      <c r="AN139" s="92">
        <f t="shared" si="71"/>
        <v>1</v>
      </c>
      <c r="AO139" s="92">
        <f t="shared" si="72"/>
        <v>1</v>
      </c>
      <c r="AP139" s="92">
        <f t="shared" si="73"/>
        <v>1</v>
      </c>
      <c r="AQ139" s="92">
        <f t="shared" si="74"/>
        <v>1</v>
      </c>
      <c r="AR139" s="92" t="str">
        <f t="shared" si="75"/>
        <v/>
      </c>
      <c r="AS139" s="92" t="str">
        <f t="shared" si="76"/>
        <v/>
      </c>
      <c r="AT139" s="97" t="str">
        <f t="shared" si="77"/>
        <v/>
      </c>
      <c r="AU139" s="92">
        <f t="shared" si="109"/>
        <v>1</v>
      </c>
      <c r="AV139" s="61">
        <f t="shared" si="78"/>
        <v>1</v>
      </c>
      <c r="AW139" s="61">
        <f t="shared" si="79"/>
        <v>1</v>
      </c>
      <c r="AX139" s="61" t="str">
        <f t="shared" si="80"/>
        <v/>
      </c>
      <c r="AY139" s="61" t="str">
        <f t="shared" si="81"/>
        <v/>
      </c>
      <c r="AZ139" s="61" t="str">
        <f t="shared" si="82"/>
        <v/>
      </c>
      <c r="BA139" s="61" t="str">
        <f t="shared" si="83"/>
        <v/>
      </c>
      <c r="BB139" s="61" t="str">
        <f t="shared" si="84"/>
        <v/>
      </c>
      <c r="BC139" s="61" t="str">
        <f t="shared" si="85"/>
        <v/>
      </c>
      <c r="BD139" s="61" t="str">
        <f t="shared" si="86"/>
        <v/>
      </c>
      <c r="BE139" s="62" t="str">
        <f t="shared" si="87"/>
        <v/>
      </c>
      <c r="BF139" s="60">
        <f t="shared" si="103"/>
        <v>1</v>
      </c>
      <c r="BG139" s="61">
        <f t="shared" si="99"/>
        <v>1</v>
      </c>
      <c r="BH139" s="61">
        <f t="shared" si="107"/>
        <v>1</v>
      </c>
      <c r="BI139" s="61" t="str">
        <f t="shared" si="98"/>
        <v/>
      </c>
      <c r="BJ139" s="61" t="str">
        <f t="shared" si="104"/>
        <v/>
      </c>
      <c r="BK139" s="61" t="str">
        <f t="shared" si="102"/>
        <v/>
      </c>
      <c r="BL139" s="61" t="str">
        <f t="shared" si="105"/>
        <v/>
      </c>
      <c r="BM139" s="61" t="str">
        <f t="shared" si="100"/>
        <v/>
      </c>
      <c r="BN139" s="61" t="str">
        <f t="shared" si="95"/>
        <v/>
      </c>
      <c r="BO139" s="61" t="str">
        <f t="shared" si="101"/>
        <v/>
      </c>
      <c r="BP139" s="62" t="str">
        <f t="shared" si="106"/>
        <v/>
      </c>
    </row>
    <row r="140" spans="2:68" x14ac:dyDescent="0.2">
      <c r="B140" s="40" t="s">
        <v>53</v>
      </c>
      <c r="C140" s="2" t="s">
        <v>173</v>
      </c>
      <c r="D140" s="2" t="s">
        <v>371</v>
      </c>
      <c r="E140" s="2" t="s">
        <v>74</v>
      </c>
      <c r="F140" s="2"/>
      <c r="G140" s="2" t="s">
        <v>90</v>
      </c>
      <c r="H140" s="3" t="s">
        <v>105</v>
      </c>
      <c r="I140" s="3" t="s">
        <v>165</v>
      </c>
      <c r="J140" s="3" t="s">
        <v>334</v>
      </c>
      <c r="K140" s="3" t="s">
        <v>88</v>
      </c>
      <c r="L140" s="3" t="s">
        <v>89</v>
      </c>
      <c r="M140" s="27"/>
      <c r="N140" s="41" t="s">
        <v>850</v>
      </c>
      <c r="O140" s="42" t="s">
        <v>913</v>
      </c>
      <c r="P140" s="42" t="s">
        <v>81</v>
      </c>
      <c r="Q140" s="42" t="s">
        <v>89</v>
      </c>
      <c r="R140" s="42" t="s">
        <v>90</v>
      </c>
      <c r="S140" s="42" t="s">
        <v>105</v>
      </c>
      <c r="T140" s="42" t="s">
        <v>92</v>
      </c>
      <c r="U140" s="42" t="s">
        <v>334</v>
      </c>
      <c r="V140" s="42" t="s">
        <v>88</v>
      </c>
      <c r="W140" s="42" t="s">
        <v>89</v>
      </c>
      <c r="X140" s="96"/>
      <c r="Y140" s="30" t="s">
        <v>850</v>
      </c>
      <c r="Z140" s="28" t="s">
        <v>913</v>
      </c>
      <c r="AA140" s="28" t="s">
        <v>81</v>
      </c>
      <c r="AB140" s="28" t="s">
        <v>89</v>
      </c>
      <c r="AC140" s="28" t="s">
        <v>90</v>
      </c>
      <c r="AD140" s="28" t="s">
        <v>105</v>
      </c>
      <c r="AE140" s="28" t="s">
        <v>92</v>
      </c>
      <c r="AF140" s="28" t="s">
        <v>334</v>
      </c>
      <c r="AG140" s="28" t="s">
        <v>88</v>
      </c>
      <c r="AH140" s="28" t="s">
        <v>89</v>
      </c>
      <c r="AI140" s="96"/>
      <c r="AJ140" s="57">
        <f t="shared" si="108"/>
        <v>1</v>
      </c>
      <c r="AK140" s="92">
        <f t="shared" si="68"/>
        <v>1</v>
      </c>
      <c r="AL140" s="92">
        <f t="shared" si="69"/>
        <v>1</v>
      </c>
      <c r="AM140" s="92">
        <f t="shared" si="70"/>
        <v>1</v>
      </c>
      <c r="AN140" s="92">
        <f t="shared" si="71"/>
        <v>1</v>
      </c>
      <c r="AO140" s="92">
        <f t="shared" si="72"/>
        <v>1</v>
      </c>
      <c r="AP140" s="92">
        <f t="shared" si="73"/>
        <v>1</v>
      </c>
      <c r="AQ140" s="92">
        <f t="shared" si="74"/>
        <v>1</v>
      </c>
      <c r="AR140" s="92">
        <f t="shared" si="75"/>
        <v>1</v>
      </c>
      <c r="AS140" s="92">
        <f t="shared" si="76"/>
        <v>1</v>
      </c>
      <c r="AT140" s="97" t="str">
        <f t="shared" si="77"/>
        <v/>
      </c>
      <c r="AU140" s="92">
        <f t="shared" si="109"/>
        <v>1</v>
      </c>
      <c r="AV140" s="61">
        <f t="shared" si="78"/>
        <v>1</v>
      </c>
      <c r="AW140" s="61">
        <f t="shared" si="79"/>
        <v>1</v>
      </c>
      <c r="AX140" s="61" t="str">
        <f t="shared" si="80"/>
        <v/>
      </c>
      <c r="AY140" s="61">
        <f t="shared" si="81"/>
        <v>1</v>
      </c>
      <c r="AZ140" s="61">
        <f t="shared" si="82"/>
        <v>1</v>
      </c>
      <c r="BA140" s="61">
        <f t="shared" si="83"/>
        <v>1</v>
      </c>
      <c r="BB140" s="61">
        <f t="shared" si="84"/>
        <v>1</v>
      </c>
      <c r="BC140" s="61">
        <f t="shared" si="85"/>
        <v>1</v>
      </c>
      <c r="BD140" s="61">
        <f t="shared" si="86"/>
        <v>1</v>
      </c>
      <c r="BE140" s="62" t="str">
        <f t="shared" si="87"/>
        <v/>
      </c>
      <c r="BF140" s="60">
        <f t="shared" si="103"/>
        <v>1</v>
      </c>
      <c r="BG140" s="61">
        <f t="shared" si="99"/>
        <v>1</v>
      </c>
      <c r="BH140" s="61">
        <f t="shared" si="107"/>
        <v>1</v>
      </c>
      <c r="BI140" s="61" t="str">
        <f t="shared" si="98"/>
        <v/>
      </c>
      <c r="BJ140" s="61">
        <f t="shared" si="104"/>
        <v>1</v>
      </c>
      <c r="BK140" s="61">
        <f t="shared" si="102"/>
        <v>1</v>
      </c>
      <c r="BL140" s="61">
        <f t="shared" si="105"/>
        <v>1</v>
      </c>
      <c r="BM140" s="61">
        <f t="shared" si="100"/>
        <v>1</v>
      </c>
      <c r="BN140" s="61">
        <f t="shared" si="95"/>
        <v>1</v>
      </c>
      <c r="BO140" s="61">
        <f t="shared" si="101"/>
        <v>1</v>
      </c>
      <c r="BP140" s="62" t="str">
        <f t="shared" si="106"/>
        <v/>
      </c>
    </row>
    <row r="141" spans="2:68" x14ac:dyDescent="0.2">
      <c r="B141" s="45"/>
      <c r="C141" s="2" t="s">
        <v>351</v>
      </c>
      <c r="D141" s="2" t="s">
        <v>376</v>
      </c>
      <c r="E141" s="2" t="s">
        <v>73</v>
      </c>
      <c r="F141" s="2"/>
      <c r="G141" s="3" t="s">
        <v>88</v>
      </c>
      <c r="H141" s="3" t="s">
        <v>219</v>
      </c>
      <c r="I141" s="3"/>
      <c r="J141" s="3" t="s">
        <v>103</v>
      </c>
      <c r="K141" s="2"/>
      <c r="L141" s="2"/>
      <c r="M141" s="27"/>
      <c r="N141" s="41" t="s">
        <v>903</v>
      </c>
      <c r="O141" s="42" t="s">
        <v>376</v>
      </c>
      <c r="P141" s="42" t="s">
        <v>920</v>
      </c>
      <c r="Q141" s="42" t="s">
        <v>100</v>
      </c>
      <c r="R141" s="42" t="s">
        <v>856</v>
      </c>
      <c r="S141" s="42" t="s">
        <v>273</v>
      </c>
      <c r="T141" s="42" t="s">
        <v>833</v>
      </c>
      <c r="U141" s="42" t="s">
        <v>103</v>
      </c>
      <c r="V141" s="43"/>
      <c r="W141" s="43"/>
      <c r="X141" s="96"/>
      <c r="Y141" s="30" t="s">
        <v>903</v>
      </c>
      <c r="Z141" s="28" t="s">
        <v>376</v>
      </c>
      <c r="AA141" s="28" t="s">
        <v>920</v>
      </c>
      <c r="AB141" s="28" t="s">
        <v>100</v>
      </c>
      <c r="AC141" s="28" t="s">
        <v>856</v>
      </c>
      <c r="AD141" s="28" t="s">
        <v>273</v>
      </c>
      <c r="AE141" s="28" t="s">
        <v>833</v>
      </c>
      <c r="AF141" s="28" t="s">
        <v>103</v>
      </c>
      <c r="AG141" s="29"/>
      <c r="AH141" s="29"/>
      <c r="AI141" s="96"/>
      <c r="AJ141" s="57">
        <f t="shared" si="108"/>
        <v>1</v>
      </c>
      <c r="AK141" s="92">
        <f t="shared" si="68"/>
        <v>1</v>
      </c>
      <c r="AL141" s="92">
        <f t="shared" si="69"/>
        <v>1</v>
      </c>
      <c r="AM141" s="92">
        <f t="shared" si="70"/>
        <v>1</v>
      </c>
      <c r="AN141" s="92">
        <f t="shared" si="71"/>
        <v>1</v>
      </c>
      <c r="AO141" s="92">
        <f t="shared" si="72"/>
        <v>1</v>
      </c>
      <c r="AP141" s="92">
        <f t="shared" si="73"/>
        <v>1</v>
      </c>
      <c r="AQ141" s="92">
        <f t="shared" si="74"/>
        <v>1</v>
      </c>
      <c r="AR141" s="92" t="str">
        <f t="shared" si="75"/>
        <v/>
      </c>
      <c r="AS141" s="92" t="str">
        <f t="shared" si="76"/>
        <v/>
      </c>
      <c r="AT141" s="97" t="str">
        <f t="shared" si="77"/>
        <v/>
      </c>
      <c r="AU141" s="92">
        <f t="shared" si="109"/>
        <v>1</v>
      </c>
      <c r="AV141" s="61">
        <f t="shared" si="78"/>
        <v>1</v>
      </c>
      <c r="AW141" s="61">
        <f t="shared" si="79"/>
        <v>1</v>
      </c>
      <c r="AX141" s="61" t="str">
        <f t="shared" si="80"/>
        <v/>
      </c>
      <c r="AY141" s="61">
        <f t="shared" si="81"/>
        <v>0</v>
      </c>
      <c r="AZ141" s="61">
        <f t="shared" si="82"/>
        <v>1</v>
      </c>
      <c r="BA141" s="61" t="str">
        <f t="shared" si="83"/>
        <v/>
      </c>
      <c r="BB141" s="61">
        <f t="shared" si="84"/>
        <v>1</v>
      </c>
      <c r="BC141" s="61" t="str">
        <f t="shared" si="85"/>
        <v/>
      </c>
      <c r="BD141" s="61" t="str">
        <f t="shared" si="86"/>
        <v/>
      </c>
      <c r="BE141" s="62" t="str">
        <f t="shared" si="87"/>
        <v/>
      </c>
      <c r="BF141" s="60">
        <f t="shared" si="103"/>
        <v>1</v>
      </c>
      <c r="BG141" s="61">
        <f t="shared" si="99"/>
        <v>1</v>
      </c>
      <c r="BH141" s="61">
        <f t="shared" si="107"/>
        <v>1</v>
      </c>
      <c r="BI141" s="61" t="str">
        <f t="shared" si="98"/>
        <v/>
      </c>
      <c r="BJ141" s="61">
        <v>1</v>
      </c>
      <c r="BK141" s="61">
        <f t="shared" si="102"/>
        <v>1</v>
      </c>
      <c r="BL141" s="61" t="str">
        <f t="shared" si="105"/>
        <v/>
      </c>
      <c r="BM141" s="61">
        <f t="shared" si="100"/>
        <v>1</v>
      </c>
      <c r="BN141" s="61" t="str">
        <f t="shared" si="95"/>
        <v/>
      </c>
      <c r="BO141" s="61" t="str">
        <f t="shared" si="101"/>
        <v/>
      </c>
      <c r="BP141" s="62" t="str">
        <f t="shared" si="106"/>
        <v/>
      </c>
    </row>
    <row r="142" spans="2:68" x14ac:dyDescent="0.2">
      <c r="B142" s="40" t="s">
        <v>54</v>
      </c>
      <c r="C142" s="3" t="s">
        <v>335</v>
      </c>
      <c r="D142" s="2" t="s">
        <v>163</v>
      </c>
      <c r="E142" s="2" t="s">
        <v>145</v>
      </c>
      <c r="F142" s="2"/>
      <c r="G142" s="2" t="s">
        <v>150</v>
      </c>
      <c r="H142" s="2"/>
      <c r="I142" s="2" t="s">
        <v>105</v>
      </c>
      <c r="J142" s="3" t="s">
        <v>88</v>
      </c>
      <c r="K142" s="3" t="s">
        <v>92</v>
      </c>
      <c r="L142" s="2"/>
      <c r="M142" s="27"/>
      <c r="N142" s="41" t="s">
        <v>335</v>
      </c>
      <c r="O142" s="42" t="s">
        <v>848</v>
      </c>
      <c r="P142" s="42" t="s">
        <v>897</v>
      </c>
      <c r="Q142" s="42" t="s">
        <v>89</v>
      </c>
      <c r="R142" s="42" t="s">
        <v>150</v>
      </c>
      <c r="S142" s="42" t="s">
        <v>893</v>
      </c>
      <c r="T142" s="42" t="s">
        <v>100</v>
      </c>
      <c r="U142" s="42" t="s">
        <v>88</v>
      </c>
      <c r="V142" s="42" t="s">
        <v>92</v>
      </c>
      <c r="W142" s="43"/>
      <c r="X142" s="96"/>
      <c r="Y142" s="30" t="s">
        <v>335</v>
      </c>
      <c r="Z142" s="28" t="s">
        <v>848</v>
      </c>
      <c r="AA142" s="28" t="s">
        <v>897</v>
      </c>
      <c r="AB142" s="28" t="s">
        <v>89</v>
      </c>
      <c r="AC142" s="28" t="s">
        <v>150</v>
      </c>
      <c r="AD142" s="28" t="s">
        <v>893</v>
      </c>
      <c r="AE142" s="28" t="s">
        <v>100</v>
      </c>
      <c r="AF142" s="28" t="s">
        <v>88</v>
      </c>
      <c r="AG142" s="28" t="s">
        <v>836</v>
      </c>
      <c r="AH142" s="29"/>
      <c r="AI142" s="96"/>
      <c r="AJ142" s="57">
        <f t="shared" si="108"/>
        <v>1</v>
      </c>
      <c r="AK142" s="92">
        <f t="shared" si="68"/>
        <v>1</v>
      </c>
      <c r="AL142" s="92">
        <f t="shared" si="69"/>
        <v>1</v>
      </c>
      <c r="AM142" s="92">
        <f t="shared" si="70"/>
        <v>1</v>
      </c>
      <c r="AN142" s="92">
        <f t="shared" si="71"/>
        <v>1</v>
      </c>
      <c r="AO142" s="92">
        <f t="shared" si="72"/>
        <v>1</v>
      </c>
      <c r="AP142" s="92">
        <f t="shared" si="73"/>
        <v>1</v>
      </c>
      <c r="AQ142" s="92">
        <f t="shared" si="74"/>
        <v>1</v>
      </c>
      <c r="AR142" s="92">
        <f t="shared" si="75"/>
        <v>0</v>
      </c>
      <c r="AS142" s="92" t="str">
        <f t="shared" si="76"/>
        <v/>
      </c>
      <c r="AT142" s="97" t="str">
        <f t="shared" si="77"/>
        <v/>
      </c>
      <c r="AU142" s="92">
        <f t="shared" si="109"/>
        <v>1</v>
      </c>
      <c r="AV142" s="61">
        <f t="shared" si="78"/>
        <v>1</v>
      </c>
      <c r="AW142" s="61">
        <f t="shared" si="79"/>
        <v>1</v>
      </c>
      <c r="AX142" s="61" t="str">
        <f t="shared" si="80"/>
        <v/>
      </c>
      <c r="AY142" s="61">
        <f t="shared" si="81"/>
        <v>1</v>
      </c>
      <c r="AZ142" s="61" t="str">
        <f t="shared" si="82"/>
        <v/>
      </c>
      <c r="BA142" s="61">
        <f t="shared" si="83"/>
        <v>1</v>
      </c>
      <c r="BB142" s="61">
        <f t="shared" si="84"/>
        <v>1</v>
      </c>
      <c r="BC142" s="61">
        <f t="shared" si="85"/>
        <v>0</v>
      </c>
      <c r="BD142" s="61" t="str">
        <f t="shared" si="86"/>
        <v/>
      </c>
      <c r="BE142" s="62" t="str">
        <f t="shared" si="87"/>
        <v/>
      </c>
      <c r="BF142" s="60">
        <f t="shared" si="103"/>
        <v>1</v>
      </c>
      <c r="BG142" s="61">
        <f t="shared" si="99"/>
        <v>1</v>
      </c>
      <c r="BH142" s="61">
        <f t="shared" si="107"/>
        <v>1</v>
      </c>
      <c r="BI142" s="61" t="str">
        <f t="shared" si="98"/>
        <v/>
      </c>
      <c r="BJ142" s="61">
        <f t="shared" ref="BJ142:BJ149" si="110">IF(G142="","",IF(LEFT(R142,LEN(G142))=G142,1,0))</f>
        <v>1</v>
      </c>
      <c r="BK142" s="61" t="str">
        <f t="shared" si="102"/>
        <v/>
      </c>
      <c r="BL142" s="61">
        <f t="shared" si="105"/>
        <v>1</v>
      </c>
      <c r="BM142" s="61">
        <f t="shared" si="100"/>
        <v>1</v>
      </c>
      <c r="BN142" s="61">
        <v>0</v>
      </c>
      <c r="BO142" s="61" t="str">
        <f t="shared" si="101"/>
        <v/>
      </c>
      <c r="BP142" s="62" t="str">
        <f t="shared" si="106"/>
        <v/>
      </c>
    </row>
    <row r="143" spans="2:68" x14ac:dyDescent="0.2">
      <c r="B143" s="45"/>
      <c r="C143" s="2" t="s">
        <v>90</v>
      </c>
      <c r="D143" s="3" t="s">
        <v>130</v>
      </c>
      <c r="E143" s="2" t="s">
        <v>136</v>
      </c>
      <c r="F143" s="2"/>
      <c r="G143" s="2" t="s">
        <v>81</v>
      </c>
      <c r="H143" s="2"/>
      <c r="I143" s="2" t="s">
        <v>95</v>
      </c>
      <c r="J143" s="2" t="s">
        <v>359</v>
      </c>
      <c r="K143" s="2"/>
      <c r="L143" s="2"/>
      <c r="M143" s="27"/>
      <c r="N143" s="41" t="s">
        <v>90</v>
      </c>
      <c r="O143" s="42" t="s">
        <v>270</v>
      </c>
      <c r="P143" s="42" t="s">
        <v>252</v>
      </c>
      <c r="Q143" s="42" t="s">
        <v>100</v>
      </c>
      <c r="R143" s="42" t="s">
        <v>81</v>
      </c>
      <c r="S143" s="42" t="s">
        <v>95</v>
      </c>
      <c r="T143" s="42" t="s">
        <v>95</v>
      </c>
      <c r="U143" s="42" t="s">
        <v>359</v>
      </c>
      <c r="V143" s="42" t="s">
        <v>833</v>
      </c>
      <c r="W143" s="43"/>
      <c r="X143" s="96"/>
      <c r="Y143" s="30" t="s">
        <v>90</v>
      </c>
      <c r="Z143" s="28" t="s">
        <v>270</v>
      </c>
      <c r="AA143" s="28" t="s">
        <v>252</v>
      </c>
      <c r="AB143" s="28" t="s">
        <v>100</v>
      </c>
      <c r="AC143" s="28" t="s">
        <v>81</v>
      </c>
      <c r="AD143" s="28" t="s">
        <v>95</v>
      </c>
      <c r="AE143" s="28" t="s">
        <v>95</v>
      </c>
      <c r="AF143" s="28" t="s">
        <v>359</v>
      </c>
      <c r="AG143" s="28" t="s">
        <v>836</v>
      </c>
      <c r="AH143" s="29"/>
      <c r="AI143" s="96"/>
      <c r="AJ143" s="57">
        <f t="shared" si="108"/>
        <v>1</v>
      </c>
      <c r="AK143" s="92">
        <f t="shared" si="68"/>
        <v>1</v>
      </c>
      <c r="AL143" s="92">
        <f t="shared" si="69"/>
        <v>1</v>
      </c>
      <c r="AM143" s="92">
        <f t="shared" si="70"/>
        <v>1</v>
      </c>
      <c r="AN143" s="92">
        <f t="shared" si="71"/>
        <v>1</v>
      </c>
      <c r="AO143" s="92">
        <f t="shared" si="72"/>
        <v>1</v>
      </c>
      <c r="AP143" s="92">
        <f t="shared" si="73"/>
        <v>1</v>
      </c>
      <c r="AQ143" s="92">
        <f t="shared" si="74"/>
        <v>1</v>
      </c>
      <c r="AR143" s="92">
        <f t="shared" si="75"/>
        <v>0</v>
      </c>
      <c r="AS143" s="92" t="str">
        <f t="shared" si="76"/>
        <v/>
      </c>
      <c r="AT143" s="97" t="str">
        <f t="shared" si="77"/>
        <v/>
      </c>
      <c r="AU143" s="92">
        <f t="shared" si="109"/>
        <v>1</v>
      </c>
      <c r="AV143" s="61">
        <f t="shared" si="78"/>
        <v>1</v>
      </c>
      <c r="AW143" s="61">
        <f t="shared" si="79"/>
        <v>1</v>
      </c>
      <c r="AX143" s="61" t="str">
        <f t="shared" si="80"/>
        <v/>
      </c>
      <c r="AY143" s="61">
        <f t="shared" si="81"/>
        <v>1</v>
      </c>
      <c r="AZ143" s="61" t="str">
        <f t="shared" si="82"/>
        <v/>
      </c>
      <c r="BA143" s="61">
        <f t="shared" si="83"/>
        <v>1</v>
      </c>
      <c r="BB143" s="61">
        <f t="shared" si="84"/>
        <v>1</v>
      </c>
      <c r="BC143" s="61" t="str">
        <f t="shared" si="85"/>
        <v/>
      </c>
      <c r="BD143" s="61" t="str">
        <f t="shared" si="86"/>
        <v/>
      </c>
      <c r="BE143" s="62" t="str">
        <f t="shared" si="87"/>
        <v/>
      </c>
      <c r="BF143" s="60">
        <f t="shared" si="103"/>
        <v>1</v>
      </c>
      <c r="BG143" s="61">
        <f t="shared" si="99"/>
        <v>1</v>
      </c>
      <c r="BH143" s="61">
        <f t="shared" si="107"/>
        <v>1</v>
      </c>
      <c r="BI143" s="61" t="str">
        <f t="shared" si="98"/>
        <v/>
      </c>
      <c r="BJ143" s="61">
        <f t="shared" si="110"/>
        <v>1</v>
      </c>
      <c r="BK143" s="61" t="str">
        <f t="shared" si="102"/>
        <v/>
      </c>
      <c r="BL143" s="61">
        <f t="shared" si="105"/>
        <v>1</v>
      </c>
      <c r="BM143" s="61">
        <f t="shared" si="100"/>
        <v>1</v>
      </c>
      <c r="BN143" s="61" t="str">
        <f t="shared" ref="BN143:BN149" si="111">IF(K143="","",IF(LEFT(V143,LEN(K143))=K143,1,0))</f>
        <v/>
      </c>
      <c r="BO143" s="61" t="str">
        <f t="shared" si="101"/>
        <v/>
      </c>
      <c r="BP143" s="62" t="str">
        <f t="shared" si="106"/>
        <v/>
      </c>
    </row>
    <row r="144" spans="2:68" x14ac:dyDescent="0.2">
      <c r="B144" s="40" t="s">
        <v>55</v>
      </c>
      <c r="C144" s="2" t="s">
        <v>921</v>
      </c>
      <c r="D144" s="2" t="s">
        <v>377</v>
      </c>
      <c r="E144" s="2" t="s">
        <v>122</v>
      </c>
      <c r="F144" s="2"/>
      <c r="G144" s="2"/>
      <c r="H144" s="2"/>
      <c r="I144" s="2"/>
      <c r="J144" s="2"/>
      <c r="K144" s="2"/>
      <c r="L144" s="2"/>
      <c r="M144" s="27"/>
      <c r="N144" s="41" t="s">
        <v>921</v>
      </c>
      <c r="O144" s="42" t="s">
        <v>922</v>
      </c>
      <c r="P144" s="42" t="s">
        <v>167</v>
      </c>
      <c r="Q144" s="42" t="s">
        <v>100</v>
      </c>
      <c r="R144" s="42" t="s">
        <v>359</v>
      </c>
      <c r="S144" s="42" t="s">
        <v>88</v>
      </c>
      <c r="T144" s="42" t="s">
        <v>80</v>
      </c>
      <c r="U144" s="42" t="s">
        <v>82</v>
      </c>
      <c r="V144" s="43"/>
      <c r="W144" s="42" t="s">
        <v>89</v>
      </c>
      <c r="X144" s="93"/>
      <c r="Y144" s="30" t="s">
        <v>921</v>
      </c>
      <c r="Z144" s="28" t="s">
        <v>922</v>
      </c>
      <c r="AA144" s="28" t="s">
        <v>167</v>
      </c>
      <c r="AB144" s="28" t="s">
        <v>100</v>
      </c>
      <c r="AC144" s="28" t="s">
        <v>359</v>
      </c>
      <c r="AD144" s="28" t="s">
        <v>88</v>
      </c>
      <c r="AE144" s="28" t="s">
        <v>80</v>
      </c>
      <c r="AF144" s="28" t="s">
        <v>82</v>
      </c>
      <c r="AG144" s="29"/>
      <c r="AH144" s="28" t="s">
        <v>89</v>
      </c>
      <c r="AI144" s="31"/>
      <c r="AJ144" s="57">
        <f t="shared" si="108"/>
        <v>1</v>
      </c>
      <c r="AK144" s="92">
        <f t="shared" si="68"/>
        <v>1</v>
      </c>
      <c r="AL144" s="92">
        <f t="shared" si="69"/>
        <v>1</v>
      </c>
      <c r="AM144" s="92">
        <f t="shared" si="70"/>
        <v>1</v>
      </c>
      <c r="AN144" s="92">
        <f t="shared" si="71"/>
        <v>1</v>
      </c>
      <c r="AO144" s="92">
        <f t="shared" si="72"/>
        <v>1</v>
      </c>
      <c r="AP144" s="92">
        <f t="shared" si="73"/>
        <v>1</v>
      </c>
      <c r="AQ144" s="92">
        <f t="shared" si="74"/>
        <v>1</v>
      </c>
      <c r="AR144" s="92" t="str">
        <f t="shared" si="75"/>
        <v/>
      </c>
      <c r="AS144" s="92">
        <f t="shared" si="76"/>
        <v>1</v>
      </c>
      <c r="AT144" s="97" t="str">
        <f t="shared" si="77"/>
        <v/>
      </c>
      <c r="AU144" s="92">
        <f t="shared" si="109"/>
        <v>1</v>
      </c>
      <c r="AV144" s="61">
        <f t="shared" si="78"/>
        <v>1</v>
      </c>
      <c r="AW144" s="61">
        <f t="shared" si="79"/>
        <v>1</v>
      </c>
      <c r="AX144" s="61" t="str">
        <f t="shared" si="80"/>
        <v/>
      </c>
      <c r="AY144" s="61" t="str">
        <f t="shared" si="81"/>
        <v/>
      </c>
      <c r="AZ144" s="61" t="str">
        <f t="shared" si="82"/>
        <v/>
      </c>
      <c r="BA144" s="61" t="str">
        <f t="shared" si="83"/>
        <v/>
      </c>
      <c r="BB144" s="61" t="str">
        <f t="shared" si="84"/>
        <v/>
      </c>
      <c r="BC144" s="61" t="str">
        <f t="shared" si="85"/>
        <v/>
      </c>
      <c r="BD144" s="61" t="str">
        <f t="shared" si="86"/>
        <v/>
      </c>
      <c r="BE144" s="62" t="str">
        <f t="shared" si="87"/>
        <v/>
      </c>
      <c r="BF144" s="60">
        <f t="shared" si="103"/>
        <v>1</v>
      </c>
      <c r="BG144" s="61">
        <f t="shared" si="99"/>
        <v>1</v>
      </c>
      <c r="BH144" s="61">
        <f t="shared" si="107"/>
        <v>1</v>
      </c>
      <c r="BI144" s="61" t="str">
        <f t="shared" si="98"/>
        <v/>
      </c>
      <c r="BJ144" s="61" t="str">
        <f t="shared" si="110"/>
        <v/>
      </c>
      <c r="BK144" s="61" t="str">
        <f t="shared" si="102"/>
        <v/>
      </c>
      <c r="BL144" s="61" t="str">
        <f t="shared" si="105"/>
        <v/>
      </c>
      <c r="BM144" s="61" t="str">
        <f t="shared" si="100"/>
        <v/>
      </c>
      <c r="BN144" s="61" t="str">
        <f t="shared" si="111"/>
        <v/>
      </c>
      <c r="BO144" s="61" t="str">
        <f t="shared" si="101"/>
        <v/>
      </c>
      <c r="BP144" s="62" t="str">
        <f t="shared" si="106"/>
        <v/>
      </c>
    </row>
    <row r="145" spans="2:68" x14ac:dyDescent="0.2">
      <c r="B145" s="45"/>
      <c r="C145" s="2"/>
      <c r="D145" s="2" t="s">
        <v>377</v>
      </c>
      <c r="E145" s="2"/>
      <c r="F145" s="2"/>
      <c r="G145" s="2"/>
      <c r="H145" s="2"/>
      <c r="I145" s="2"/>
      <c r="J145" s="2"/>
      <c r="K145" s="2"/>
      <c r="L145" s="2"/>
      <c r="M145" s="27"/>
      <c r="N145" s="41" t="s">
        <v>833</v>
      </c>
      <c r="O145" s="42" t="s">
        <v>922</v>
      </c>
      <c r="P145" s="42" t="s">
        <v>833</v>
      </c>
      <c r="Q145" s="42" t="s">
        <v>833</v>
      </c>
      <c r="R145" s="42" t="s">
        <v>833</v>
      </c>
      <c r="S145" s="42" t="s">
        <v>833</v>
      </c>
      <c r="T145" s="42" t="s">
        <v>833</v>
      </c>
      <c r="U145" s="42" t="s">
        <v>833</v>
      </c>
      <c r="V145" s="43"/>
      <c r="W145" s="42" t="s">
        <v>833</v>
      </c>
      <c r="X145" s="93"/>
      <c r="Y145" s="30" t="s">
        <v>833</v>
      </c>
      <c r="Z145" s="28" t="s">
        <v>922</v>
      </c>
      <c r="AA145" s="28" t="s">
        <v>833</v>
      </c>
      <c r="AB145" s="28" t="s">
        <v>833</v>
      </c>
      <c r="AC145" s="28" t="s">
        <v>833</v>
      </c>
      <c r="AD145" s="28" t="s">
        <v>833</v>
      </c>
      <c r="AE145" s="28" t="s">
        <v>833</v>
      </c>
      <c r="AF145" s="28" t="s">
        <v>833</v>
      </c>
      <c r="AG145" s="29"/>
      <c r="AH145" s="28" t="s">
        <v>833</v>
      </c>
      <c r="AI145" s="31"/>
      <c r="AJ145" s="57">
        <f t="shared" si="108"/>
        <v>1</v>
      </c>
      <c r="AK145" s="92">
        <f t="shared" si="68"/>
        <v>1</v>
      </c>
      <c r="AL145" s="92">
        <f t="shared" si="69"/>
        <v>1</v>
      </c>
      <c r="AM145" s="92">
        <f t="shared" si="70"/>
        <v>1</v>
      </c>
      <c r="AN145" s="92">
        <f t="shared" si="71"/>
        <v>1</v>
      </c>
      <c r="AO145" s="92">
        <f t="shared" si="72"/>
        <v>1</v>
      </c>
      <c r="AP145" s="92">
        <f t="shared" si="73"/>
        <v>1</v>
      </c>
      <c r="AQ145" s="92">
        <f t="shared" si="74"/>
        <v>1</v>
      </c>
      <c r="AR145" s="92" t="str">
        <f t="shared" si="75"/>
        <v/>
      </c>
      <c r="AS145" s="92">
        <f t="shared" si="76"/>
        <v>1</v>
      </c>
      <c r="AT145" s="97" t="str">
        <f t="shared" si="77"/>
        <v/>
      </c>
      <c r="AU145" s="92" t="str">
        <f t="shared" si="109"/>
        <v/>
      </c>
      <c r="AV145" s="61">
        <f t="shared" si="78"/>
        <v>1</v>
      </c>
      <c r="AW145" s="61" t="str">
        <f t="shared" si="79"/>
        <v/>
      </c>
      <c r="AX145" s="61" t="str">
        <f t="shared" si="80"/>
        <v/>
      </c>
      <c r="AY145" s="61" t="str">
        <f t="shared" si="81"/>
        <v/>
      </c>
      <c r="AZ145" s="61" t="str">
        <f t="shared" si="82"/>
        <v/>
      </c>
      <c r="BA145" s="61" t="str">
        <f t="shared" si="83"/>
        <v/>
      </c>
      <c r="BB145" s="61" t="str">
        <f t="shared" si="84"/>
        <v/>
      </c>
      <c r="BC145" s="61" t="str">
        <f t="shared" si="85"/>
        <v/>
      </c>
      <c r="BD145" s="61" t="str">
        <f t="shared" si="86"/>
        <v/>
      </c>
      <c r="BE145" s="62" t="str">
        <f t="shared" si="87"/>
        <v/>
      </c>
      <c r="BF145" s="60" t="str">
        <f t="shared" si="103"/>
        <v/>
      </c>
      <c r="BG145" s="61">
        <f t="shared" si="99"/>
        <v>1</v>
      </c>
      <c r="BH145" s="61" t="str">
        <f t="shared" si="107"/>
        <v/>
      </c>
      <c r="BI145" s="61" t="str">
        <f t="shared" si="98"/>
        <v/>
      </c>
      <c r="BJ145" s="61" t="str">
        <f t="shared" si="110"/>
        <v/>
      </c>
      <c r="BK145" s="61" t="str">
        <f t="shared" si="102"/>
        <v/>
      </c>
      <c r="BL145" s="61" t="str">
        <f t="shared" si="105"/>
        <v/>
      </c>
      <c r="BM145" s="61" t="str">
        <f t="shared" si="100"/>
        <v/>
      </c>
      <c r="BN145" s="61" t="str">
        <f t="shared" si="111"/>
        <v/>
      </c>
      <c r="BO145" s="61" t="str">
        <f t="shared" si="101"/>
        <v/>
      </c>
      <c r="BP145" s="62" t="str">
        <f t="shared" si="106"/>
        <v/>
      </c>
    </row>
    <row r="146" spans="2:68" x14ac:dyDescent="0.2">
      <c r="B146" s="51" t="s">
        <v>77</v>
      </c>
      <c r="C146" s="2"/>
      <c r="D146" s="2"/>
      <c r="F146" s="2"/>
      <c r="G146" s="2"/>
      <c r="H146" s="2"/>
      <c r="I146" s="2"/>
      <c r="J146" s="2"/>
      <c r="K146" s="2"/>
      <c r="L146" s="2"/>
      <c r="M146" s="27"/>
      <c r="N146" s="41" t="s">
        <v>100</v>
      </c>
      <c r="O146" s="42" t="s">
        <v>240</v>
      </c>
      <c r="P146" s="42" t="s">
        <v>273</v>
      </c>
      <c r="Q146" s="42" t="s">
        <v>89</v>
      </c>
      <c r="R146" s="68" t="s">
        <v>979</v>
      </c>
      <c r="S146" s="42" t="s">
        <v>167</v>
      </c>
      <c r="T146" s="42" t="s">
        <v>92</v>
      </c>
      <c r="U146" s="42" t="s">
        <v>240</v>
      </c>
      <c r="V146" s="43"/>
      <c r="W146" s="42" t="s">
        <v>85</v>
      </c>
      <c r="X146" s="94" t="s">
        <v>85</v>
      </c>
      <c r="Y146" s="30" t="s">
        <v>100</v>
      </c>
      <c r="Z146" s="28" t="s">
        <v>240</v>
      </c>
      <c r="AA146" s="28" t="s">
        <v>273</v>
      </c>
      <c r="AB146" s="28" t="s">
        <v>89</v>
      </c>
      <c r="AC146" s="28" t="s">
        <v>81</v>
      </c>
      <c r="AD146" s="28" t="s">
        <v>167</v>
      </c>
      <c r="AE146" s="28" t="s">
        <v>92</v>
      </c>
      <c r="AF146" s="28" t="s">
        <v>240</v>
      </c>
      <c r="AG146" s="29"/>
      <c r="AH146" s="28" t="s">
        <v>85</v>
      </c>
      <c r="AI146" s="32" t="s">
        <v>85</v>
      </c>
      <c r="AJ146" s="57">
        <f t="shared" si="108"/>
        <v>1</v>
      </c>
      <c r="AK146" s="92">
        <f t="shared" si="68"/>
        <v>1</v>
      </c>
      <c r="AL146" s="92">
        <f t="shared" si="69"/>
        <v>1</v>
      </c>
      <c r="AM146" s="92">
        <f t="shared" si="70"/>
        <v>1</v>
      </c>
      <c r="AN146" s="92">
        <f t="shared" si="71"/>
        <v>0</v>
      </c>
      <c r="AO146" s="92">
        <f t="shared" si="72"/>
        <v>1</v>
      </c>
      <c r="AP146" s="92">
        <f t="shared" si="73"/>
        <v>1</v>
      </c>
      <c r="AQ146" s="92">
        <f t="shared" si="74"/>
        <v>1</v>
      </c>
      <c r="AR146" s="92" t="str">
        <f t="shared" si="75"/>
        <v/>
      </c>
      <c r="AS146" s="92">
        <f t="shared" si="76"/>
        <v>1</v>
      </c>
      <c r="AT146" s="97">
        <f t="shared" si="77"/>
        <v>1</v>
      </c>
      <c r="AU146" s="92" t="str">
        <f t="shared" si="109"/>
        <v/>
      </c>
      <c r="AV146" s="61" t="str">
        <f t="shared" si="78"/>
        <v/>
      </c>
      <c r="AW146" s="61" t="str">
        <f t="shared" si="79"/>
        <v/>
      </c>
      <c r="AX146" s="61" t="str">
        <f t="shared" si="80"/>
        <v/>
      </c>
      <c r="AY146" s="61" t="str">
        <f t="shared" si="81"/>
        <v/>
      </c>
      <c r="AZ146" s="61" t="str">
        <f t="shared" si="82"/>
        <v/>
      </c>
      <c r="BA146" s="61" t="str">
        <f t="shared" si="83"/>
        <v/>
      </c>
      <c r="BB146" s="61" t="str">
        <f t="shared" si="84"/>
        <v/>
      </c>
      <c r="BC146" s="61" t="str">
        <f t="shared" si="85"/>
        <v/>
      </c>
      <c r="BD146" s="61" t="str">
        <f t="shared" si="86"/>
        <v/>
      </c>
      <c r="BE146" s="62" t="str">
        <f t="shared" si="87"/>
        <v/>
      </c>
      <c r="BF146" s="60" t="str">
        <f t="shared" si="103"/>
        <v/>
      </c>
      <c r="BG146" s="61" t="str">
        <f t="shared" si="99"/>
        <v/>
      </c>
      <c r="BH146" s="61" t="str">
        <f t="shared" si="107"/>
        <v/>
      </c>
      <c r="BI146" s="61" t="str">
        <f t="shared" si="98"/>
        <v/>
      </c>
      <c r="BJ146" s="61" t="str">
        <f t="shared" si="110"/>
        <v/>
      </c>
      <c r="BK146" s="61" t="str">
        <f t="shared" si="102"/>
        <v/>
      </c>
      <c r="BL146" s="61" t="str">
        <f t="shared" si="105"/>
        <v/>
      </c>
      <c r="BM146" s="61" t="str">
        <f t="shared" si="100"/>
        <v/>
      </c>
      <c r="BN146" s="61" t="str">
        <f t="shared" si="111"/>
        <v/>
      </c>
      <c r="BO146" s="61" t="str">
        <f t="shared" si="101"/>
        <v/>
      </c>
      <c r="BP146" s="62" t="str">
        <f t="shared" si="106"/>
        <v/>
      </c>
    </row>
    <row r="147" spans="2:68" x14ac:dyDescent="0.2">
      <c r="B147" s="45"/>
      <c r="C147" s="2"/>
      <c r="D147" s="2"/>
      <c r="E147" s="2" t="s">
        <v>337</v>
      </c>
      <c r="F147" s="2"/>
      <c r="G147" s="2"/>
      <c r="H147" s="2"/>
      <c r="I147" s="2"/>
      <c r="J147" s="2"/>
      <c r="K147" s="2"/>
      <c r="L147" s="2"/>
      <c r="M147" s="27"/>
      <c r="N147" s="41" t="s">
        <v>833</v>
      </c>
      <c r="O147" s="42" t="s">
        <v>205</v>
      </c>
      <c r="P147" s="42" t="s">
        <v>337</v>
      </c>
      <c r="Q147" s="42" t="s">
        <v>833</v>
      </c>
      <c r="R147" s="68" t="s">
        <v>980</v>
      </c>
      <c r="S147" s="42" t="s">
        <v>105</v>
      </c>
      <c r="T147" s="42" t="s">
        <v>252</v>
      </c>
      <c r="U147" s="42" t="s">
        <v>103</v>
      </c>
      <c r="V147" s="43"/>
      <c r="W147" s="43"/>
      <c r="X147" s="93"/>
      <c r="Y147" s="30" t="s">
        <v>833</v>
      </c>
      <c r="Z147" s="28" t="s">
        <v>205</v>
      </c>
      <c r="AA147" s="28" t="s">
        <v>337</v>
      </c>
      <c r="AB147" s="28" t="s">
        <v>833</v>
      </c>
      <c r="AC147" s="28" t="s">
        <v>929</v>
      </c>
      <c r="AD147" s="28" t="s">
        <v>105</v>
      </c>
      <c r="AE147" s="28" t="s">
        <v>252</v>
      </c>
      <c r="AF147" s="28" t="s">
        <v>103</v>
      </c>
      <c r="AG147" s="29"/>
      <c r="AH147" s="29"/>
      <c r="AI147" s="31"/>
      <c r="AJ147" s="57">
        <f t="shared" si="108"/>
        <v>1</v>
      </c>
      <c r="AK147" s="92">
        <f t="shared" si="68"/>
        <v>1</v>
      </c>
      <c r="AL147" s="92">
        <f t="shared" si="69"/>
        <v>1</v>
      </c>
      <c r="AM147" s="92">
        <f t="shared" si="70"/>
        <v>1</v>
      </c>
      <c r="AN147" s="92">
        <f t="shared" si="71"/>
        <v>0</v>
      </c>
      <c r="AO147" s="92">
        <f t="shared" si="72"/>
        <v>1</v>
      </c>
      <c r="AP147" s="92">
        <f t="shared" si="73"/>
        <v>1</v>
      </c>
      <c r="AQ147" s="92">
        <f t="shared" si="74"/>
        <v>1</v>
      </c>
      <c r="AR147" s="92" t="str">
        <f t="shared" si="75"/>
        <v/>
      </c>
      <c r="AS147" s="92" t="str">
        <f t="shared" si="76"/>
        <v/>
      </c>
      <c r="AT147" s="97" t="str">
        <f t="shared" si="77"/>
        <v/>
      </c>
      <c r="AU147" s="92" t="str">
        <f t="shared" si="109"/>
        <v/>
      </c>
      <c r="AV147" s="61" t="str">
        <f t="shared" si="78"/>
        <v/>
      </c>
      <c r="AW147" s="61">
        <f t="shared" si="79"/>
        <v>1</v>
      </c>
      <c r="AX147" s="61" t="str">
        <f t="shared" si="80"/>
        <v/>
      </c>
      <c r="AY147" s="61" t="str">
        <f t="shared" si="81"/>
        <v/>
      </c>
      <c r="AZ147" s="61" t="str">
        <f t="shared" si="82"/>
        <v/>
      </c>
      <c r="BA147" s="61" t="str">
        <f t="shared" si="83"/>
        <v/>
      </c>
      <c r="BB147" s="61" t="str">
        <f t="shared" si="84"/>
        <v/>
      </c>
      <c r="BC147" s="61" t="str">
        <f t="shared" si="85"/>
        <v/>
      </c>
      <c r="BD147" s="61" t="str">
        <f t="shared" si="86"/>
        <v/>
      </c>
      <c r="BE147" s="62" t="str">
        <f t="shared" si="87"/>
        <v/>
      </c>
      <c r="BF147" s="60" t="str">
        <f t="shared" si="103"/>
        <v/>
      </c>
      <c r="BG147" s="61" t="str">
        <f t="shared" si="99"/>
        <v/>
      </c>
      <c r="BH147" s="61">
        <f t="shared" si="107"/>
        <v>1</v>
      </c>
      <c r="BI147" s="61" t="str">
        <f t="shared" si="98"/>
        <v/>
      </c>
      <c r="BJ147" s="61" t="str">
        <f t="shared" si="110"/>
        <v/>
      </c>
      <c r="BK147" s="61" t="str">
        <f t="shared" si="102"/>
        <v/>
      </c>
      <c r="BL147" s="61" t="str">
        <f t="shared" si="105"/>
        <v/>
      </c>
      <c r="BM147" s="61" t="str">
        <f t="shared" si="100"/>
        <v/>
      </c>
      <c r="BN147" s="61" t="str">
        <f t="shared" si="111"/>
        <v/>
      </c>
      <c r="BO147" s="61" t="str">
        <f t="shared" si="101"/>
        <v/>
      </c>
      <c r="BP147" s="62" t="str">
        <f t="shared" si="106"/>
        <v/>
      </c>
    </row>
    <row r="148" spans="2:68" x14ac:dyDescent="0.2">
      <c r="B148" s="51" t="s">
        <v>78</v>
      </c>
      <c r="C148" s="2"/>
      <c r="D148" s="2" t="s">
        <v>338</v>
      </c>
      <c r="E148" s="2"/>
      <c r="F148" s="2"/>
      <c r="G148" s="2"/>
      <c r="H148" s="2"/>
      <c r="I148" s="2"/>
      <c r="J148" s="2"/>
      <c r="K148" s="2"/>
      <c r="L148" s="2"/>
      <c r="M148" s="27"/>
      <c r="N148" s="79" t="s">
        <v>981</v>
      </c>
      <c r="O148" s="42" t="s">
        <v>338</v>
      </c>
      <c r="P148" s="42" t="s">
        <v>252</v>
      </c>
      <c r="Q148" s="42" t="s">
        <v>89</v>
      </c>
      <c r="R148" s="68" t="s">
        <v>923</v>
      </c>
      <c r="S148" s="42" t="s">
        <v>273</v>
      </c>
      <c r="T148" s="42" t="s">
        <v>88</v>
      </c>
      <c r="U148" s="42" t="s">
        <v>90</v>
      </c>
      <c r="V148" s="42" t="s">
        <v>92</v>
      </c>
      <c r="W148" s="42" t="s">
        <v>89</v>
      </c>
      <c r="X148" s="93"/>
      <c r="Y148" s="30" t="s">
        <v>100</v>
      </c>
      <c r="Z148" s="28" t="s">
        <v>338</v>
      </c>
      <c r="AA148" s="28" t="s">
        <v>252</v>
      </c>
      <c r="AB148" s="28" t="s">
        <v>89</v>
      </c>
      <c r="AC148" s="68" t="s">
        <v>923</v>
      </c>
      <c r="AD148" s="28" t="s">
        <v>273</v>
      </c>
      <c r="AE148" s="28" t="s">
        <v>88</v>
      </c>
      <c r="AF148" s="28" t="s">
        <v>90</v>
      </c>
      <c r="AG148" s="28" t="s">
        <v>92</v>
      </c>
      <c r="AH148" s="28" t="s">
        <v>89</v>
      </c>
      <c r="AI148" s="31"/>
      <c r="AJ148" s="57">
        <f t="shared" si="108"/>
        <v>0</v>
      </c>
      <c r="AK148" s="92">
        <f t="shared" si="68"/>
        <v>1</v>
      </c>
      <c r="AL148" s="92">
        <f t="shared" si="69"/>
        <v>1</v>
      </c>
      <c r="AM148" s="92">
        <f t="shared" si="70"/>
        <v>1</v>
      </c>
      <c r="AN148" s="92">
        <f t="shared" si="71"/>
        <v>1</v>
      </c>
      <c r="AO148" s="92">
        <f t="shared" si="72"/>
        <v>1</v>
      </c>
      <c r="AP148" s="92">
        <f t="shared" si="73"/>
        <v>1</v>
      </c>
      <c r="AQ148" s="92">
        <f t="shared" si="74"/>
        <v>1</v>
      </c>
      <c r="AR148" s="92">
        <f t="shared" si="75"/>
        <v>1</v>
      </c>
      <c r="AS148" s="92">
        <f t="shared" si="76"/>
        <v>1</v>
      </c>
      <c r="AT148" s="97" t="str">
        <f t="shared" si="77"/>
        <v/>
      </c>
      <c r="AU148" s="92" t="str">
        <f t="shared" si="109"/>
        <v/>
      </c>
      <c r="AV148" s="61">
        <f t="shared" si="78"/>
        <v>1</v>
      </c>
      <c r="AW148" s="61" t="str">
        <f t="shared" si="79"/>
        <v/>
      </c>
      <c r="AX148" s="61" t="str">
        <f t="shared" si="80"/>
        <v/>
      </c>
      <c r="AY148" s="61" t="str">
        <f t="shared" si="81"/>
        <v/>
      </c>
      <c r="AZ148" s="61" t="str">
        <f t="shared" si="82"/>
        <v/>
      </c>
      <c r="BA148" s="61" t="str">
        <f t="shared" si="83"/>
        <v/>
      </c>
      <c r="BB148" s="61" t="str">
        <f t="shared" si="84"/>
        <v/>
      </c>
      <c r="BC148" s="61" t="str">
        <f t="shared" si="85"/>
        <v/>
      </c>
      <c r="BD148" s="61" t="str">
        <f t="shared" si="86"/>
        <v/>
      </c>
      <c r="BE148" s="62" t="str">
        <f t="shared" si="87"/>
        <v/>
      </c>
      <c r="BF148" s="60" t="str">
        <f t="shared" si="103"/>
        <v/>
      </c>
      <c r="BG148" s="61">
        <f t="shared" si="99"/>
        <v>1</v>
      </c>
      <c r="BH148" s="61" t="str">
        <f t="shared" si="107"/>
        <v/>
      </c>
      <c r="BI148" s="61" t="str">
        <f t="shared" si="98"/>
        <v/>
      </c>
      <c r="BJ148" s="61" t="str">
        <f t="shared" si="110"/>
        <v/>
      </c>
      <c r="BK148" s="61" t="str">
        <f t="shared" si="102"/>
        <v/>
      </c>
      <c r="BL148" s="61" t="str">
        <f t="shared" si="105"/>
        <v/>
      </c>
      <c r="BM148" s="61" t="str">
        <f t="shared" si="100"/>
        <v/>
      </c>
      <c r="BN148" s="61" t="str">
        <f t="shared" si="111"/>
        <v/>
      </c>
      <c r="BO148" s="61" t="str">
        <f t="shared" si="101"/>
        <v/>
      </c>
      <c r="BP148" s="62" t="str">
        <f t="shared" si="106"/>
        <v/>
      </c>
    </row>
    <row r="149" spans="2:68" ht="13.5" thickBot="1" x14ac:dyDescent="0.25">
      <c r="B149" s="290"/>
      <c r="C149" s="291"/>
      <c r="D149" s="291"/>
      <c r="E149" s="291"/>
      <c r="F149" s="291"/>
      <c r="G149" s="291"/>
      <c r="H149" s="291"/>
      <c r="I149" s="291"/>
      <c r="J149" s="291"/>
      <c r="K149" s="291"/>
      <c r="L149" s="291"/>
      <c r="M149" s="292"/>
      <c r="N149" s="293" t="s">
        <v>982</v>
      </c>
      <c r="O149" s="294" t="s">
        <v>841</v>
      </c>
      <c r="P149" s="294" t="s">
        <v>181</v>
      </c>
      <c r="Q149" s="294" t="s">
        <v>833</v>
      </c>
      <c r="R149" s="295" t="s">
        <v>924</v>
      </c>
      <c r="S149" s="294" t="s">
        <v>839</v>
      </c>
      <c r="T149" s="294" t="s">
        <v>833</v>
      </c>
      <c r="U149" s="294" t="s">
        <v>81</v>
      </c>
      <c r="V149" s="296"/>
      <c r="W149" s="296"/>
      <c r="X149" s="393"/>
      <c r="Y149" s="394" t="s">
        <v>902</v>
      </c>
      <c r="Z149" s="395" t="s">
        <v>841</v>
      </c>
      <c r="AA149" s="395" t="s">
        <v>181</v>
      </c>
      <c r="AB149" s="395" t="s">
        <v>833</v>
      </c>
      <c r="AC149" s="295" t="s">
        <v>924</v>
      </c>
      <c r="AD149" s="395" t="s">
        <v>839</v>
      </c>
      <c r="AE149" s="395" t="s">
        <v>833</v>
      </c>
      <c r="AF149" s="395" t="s">
        <v>81</v>
      </c>
      <c r="AG149" s="396"/>
      <c r="AH149" s="396"/>
      <c r="AI149" s="397"/>
      <c r="AJ149" s="398">
        <f t="shared" si="108"/>
        <v>0</v>
      </c>
      <c r="AK149" s="399">
        <f t="shared" si="68"/>
        <v>1</v>
      </c>
      <c r="AL149" s="399">
        <f t="shared" si="69"/>
        <v>1</v>
      </c>
      <c r="AM149" s="399">
        <f t="shared" si="70"/>
        <v>1</v>
      </c>
      <c r="AN149" s="399">
        <f t="shared" si="71"/>
        <v>1</v>
      </c>
      <c r="AO149" s="399">
        <f t="shared" si="72"/>
        <v>1</v>
      </c>
      <c r="AP149" s="399">
        <f t="shared" si="73"/>
        <v>1</v>
      </c>
      <c r="AQ149" s="399">
        <f t="shared" si="74"/>
        <v>1</v>
      </c>
      <c r="AR149" s="399" t="str">
        <f t="shared" si="75"/>
        <v/>
      </c>
      <c r="AS149" s="399" t="str">
        <f t="shared" si="76"/>
        <v/>
      </c>
      <c r="AT149" s="400" t="str">
        <f t="shared" si="77"/>
        <v/>
      </c>
      <c r="AU149" s="399" t="str">
        <f t="shared" si="109"/>
        <v/>
      </c>
      <c r="AV149" s="299" t="str">
        <f t="shared" si="78"/>
        <v/>
      </c>
      <c r="AW149" s="299" t="str">
        <f t="shared" si="79"/>
        <v/>
      </c>
      <c r="AX149" s="299" t="str">
        <f t="shared" si="80"/>
        <v/>
      </c>
      <c r="AY149" s="299" t="str">
        <f t="shared" si="81"/>
        <v/>
      </c>
      <c r="AZ149" s="299" t="str">
        <f t="shared" si="82"/>
        <v/>
      </c>
      <c r="BA149" s="299" t="str">
        <f t="shared" si="83"/>
        <v/>
      </c>
      <c r="BB149" s="299" t="str">
        <f t="shared" si="84"/>
        <v/>
      </c>
      <c r="BC149" s="299" t="str">
        <f t="shared" si="85"/>
        <v/>
      </c>
      <c r="BD149" s="299" t="str">
        <f t="shared" si="86"/>
        <v/>
      </c>
      <c r="BE149" s="300" t="str">
        <f t="shared" si="87"/>
        <v/>
      </c>
      <c r="BF149" s="298" t="str">
        <f t="shared" si="103"/>
        <v/>
      </c>
      <c r="BG149" s="299" t="str">
        <f t="shared" si="99"/>
        <v/>
      </c>
      <c r="BH149" s="299" t="str">
        <f t="shared" si="107"/>
        <v/>
      </c>
      <c r="BI149" s="299" t="str">
        <f t="shared" si="98"/>
        <v/>
      </c>
      <c r="BJ149" s="299" t="str">
        <f t="shared" si="110"/>
        <v/>
      </c>
      <c r="BK149" s="299" t="str">
        <f t="shared" si="102"/>
        <v/>
      </c>
      <c r="BL149" s="299" t="str">
        <f t="shared" si="105"/>
        <v/>
      </c>
      <c r="BM149" s="299" t="str">
        <f t="shared" si="100"/>
        <v/>
      </c>
      <c r="BN149" s="299" t="str">
        <f t="shared" si="111"/>
        <v/>
      </c>
      <c r="BO149" s="299" t="str">
        <f t="shared" si="101"/>
        <v/>
      </c>
      <c r="BP149" s="300" t="str">
        <f t="shared" si="106"/>
        <v/>
      </c>
    </row>
    <row r="150" spans="2:68" ht="13.5" thickBot="1" x14ac:dyDescent="0.25">
      <c r="B150" s="275"/>
      <c r="C150" s="308">
        <f t="shared" ref="C150:M150" si="112">144-(COUNTIF(C6:C149,""))</f>
        <v>121</v>
      </c>
      <c r="D150" s="302">
        <f t="shared" si="112"/>
        <v>122</v>
      </c>
      <c r="E150" s="302">
        <f t="shared" si="112"/>
        <v>119</v>
      </c>
      <c r="F150" s="302">
        <f t="shared" si="112"/>
        <v>80</v>
      </c>
      <c r="G150" s="302">
        <f t="shared" si="112"/>
        <v>115</v>
      </c>
      <c r="H150" s="302">
        <f t="shared" si="112"/>
        <v>90</v>
      </c>
      <c r="I150" s="302">
        <f t="shared" si="112"/>
        <v>114</v>
      </c>
      <c r="J150" s="302">
        <f t="shared" si="112"/>
        <v>114</v>
      </c>
      <c r="K150" s="302">
        <f t="shared" si="112"/>
        <v>43</v>
      </c>
      <c r="L150" s="302">
        <f t="shared" si="112"/>
        <v>31</v>
      </c>
      <c r="M150" s="306">
        <f t="shared" si="112"/>
        <v>10</v>
      </c>
      <c r="N150" s="329">
        <f>144-(COUNTIF(N6:N149,""))</f>
        <v>144</v>
      </c>
      <c r="O150" s="330">
        <f t="shared" ref="O150:X150" si="113">144-(COUNTIF(O6:O149,""))</f>
        <v>144</v>
      </c>
      <c r="P150" s="330">
        <f t="shared" si="113"/>
        <v>144</v>
      </c>
      <c r="Q150" s="330">
        <f t="shared" si="113"/>
        <v>144</v>
      </c>
      <c r="R150" s="330">
        <f t="shared" si="113"/>
        <v>144</v>
      </c>
      <c r="S150" s="330">
        <f t="shared" si="113"/>
        <v>144</v>
      </c>
      <c r="T150" s="330">
        <f t="shared" si="113"/>
        <v>144</v>
      </c>
      <c r="U150" s="330">
        <f t="shared" si="113"/>
        <v>144</v>
      </c>
      <c r="V150" s="330">
        <f t="shared" si="113"/>
        <v>67</v>
      </c>
      <c r="W150" s="330">
        <f t="shared" si="113"/>
        <v>49</v>
      </c>
      <c r="X150" s="331">
        <f t="shared" si="113"/>
        <v>22</v>
      </c>
      <c r="Y150" s="329">
        <f>144-(COUNTIF(Y6:Y149,""))</f>
        <v>144</v>
      </c>
      <c r="Z150" s="330">
        <f t="shared" ref="Z150" si="114">144-(COUNTIF(Z6:Z149,""))</f>
        <v>144</v>
      </c>
      <c r="AA150" s="330">
        <f t="shared" ref="AA150" si="115">144-(COUNTIF(AA6:AA149,""))</f>
        <v>144</v>
      </c>
      <c r="AB150" s="330">
        <f t="shared" ref="AB150" si="116">144-(COUNTIF(AB6:AB149,""))</f>
        <v>144</v>
      </c>
      <c r="AC150" s="330">
        <f t="shared" ref="AC150" si="117">144-(COUNTIF(AC6:AC149,""))</f>
        <v>144</v>
      </c>
      <c r="AD150" s="330">
        <f t="shared" ref="AD150" si="118">144-(COUNTIF(AD6:AD149,""))</f>
        <v>144</v>
      </c>
      <c r="AE150" s="330">
        <f t="shared" ref="AE150" si="119">144-(COUNTIF(AE6:AE149,""))</f>
        <v>144</v>
      </c>
      <c r="AF150" s="330">
        <f t="shared" ref="AF150" si="120">144-(COUNTIF(AF6:AF149,""))</f>
        <v>144</v>
      </c>
      <c r="AG150" s="330">
        <f t="shared" ref="AG150" si="121">144-(COUNTIF(AG6:AG149,""))</f>
        <v>69</v>
      </c>
      <c r="AH150" s="330">
        <f t="shared" ref="AH150" si="122">144-(COUNTIF(AH6:AH149,""))</f>
        <v>49</v>
      </c>
      <c r="AI150" s="331">
        <f t="shared" ref="AI150" si="123">144-(COUNTIF(AI6:AI149,""))</f>
        <v>22</v>
      </c>
      <c r="AJ150" s="309">
        <f>(SUM(AJ6:AJ149))/N150</f>
        <v>0.98611111111111116</v>
      </c>
      <c r="AK150" s="303">
        <f t="shared" ref="AK150:AT150" si="124">(SUM(AK6:AK149))/O150</f>
        <v>0.99305555555555558</v>
      </c>
      <c r="AL150" s="303">
        <f t="shared" si="124"/>
        <v>1</v>
      </c>
      <c r="AM150" s="303">
        <f t="shared" si="124"/>
        <v>1</v>
      </c>
      <c r="AN150" s="303">
        <f t="shared" si="124"/>
        <v>0.98611111111111116</v>
      </c>
      <c r="AO150" s="303">
        <f t="shared" si="124"/>
        <v>1</v>
      </c>
      <c r="AP150" s="303">
        <f t="shared" si="124"/>
        <v>1</v>
      </c>
      <c r="AQ150" s="303">
        <f t="shared" si="124"/>
        <v>0.96527777777777779</v>
      </c>
      <c r="AR150" s="303">
        <f t="shared" si="124"/>
        <v>0.97014925373134331</v>
      </c>
      <c r="AS150" s="303">
        <f t="shared" si="124"/>
        <v>1</v>
      </c>
      <c r="AT150" s="304">
        <f t="shared" si="124"/>
        <v>0.90909090909090906</v>
      </c>
      <c r="AU150" s="309">
        <f t="shared" ref="AU150:BE150" si="125">(SUM(AU6:AU149))/C150</f>
        <v>0.98347107438016534</v>
      </c>
      <c r="AV150" s="303">
        <f t="shared" si="125"/>
        <v>0.96721311475409832</v>
      </c>
      <c r="AW150" s="303">
        <f t="shared" si="125"/>
        <v>0.95798319327731096</v>
      </c>
      <c r="AX150" s="303">
        <f t="shared" si="125"/>
        <v>0.9375</v>
      </c>
      <c r="AY150" s="303">
        <f t="shared" si="125"/>
        <v>0.95652173913043481</v>
      </c>
      <c r="AZ150" s="303">
        <f t="shared" si="125"/>
        <v>0.87777777777777777</v>
      </c>
      <c r="BA150" s="303">
        <f t="shared" si="125"/>
        <v>0.92105263157894735</v>
      </c>
      <c r="BB150" s="303">
        <f t="shared" si="125"/>
        <v>0.96491228070175439</v>
      </c>
      <c r="BC150" s="303">
        <f t="shared" si="125"/>
        <v>0.90697674418604646</v>
      </c>
      <c r="BD150" s="303">
        <f t="shared" si="125"/>
        <v>0.87096774193548387</v>
      </c>
      <c r="BE150" s="304">
        <f t="shared" si="125"/>
        <v>1</v>
      </c>
      <c r="BF150" s="309">
        <f t="shared" ref="BF150:BP150" si="126">SUM(BF6:BF149)/C150</f>
        <v>1</v>
      </c>
      <c r="BG150" s="303">
        <f t="shared" si="126"/>
        <v>1</v>
      </c>
      <c r="BH150" s="303">
        <f t="shared" si="126"/>
        <v>0.99159663865546221</v>
      </c>
      <c r="BI150" s="303">
        <f t="shared" si="126"/>
        <v>1</v>
      </c>
      <c r="BJ150" s="303">
        <f t="shared" si="126"/>
        <v>1</v>
      </c>
      <c r="BK150" s="303">
        <f t="shared" si="126"/>
        <v>0.98888888888888893</v>
      </c>
      <c r="BL150" s="303">
        <f t="shared" si="126"/>
        <v>1</v>
      </c>
      <c r="BM150" s="303">
        <f t="shared" si="126"/>
        <v>0.98245614035087714</v>
      </c>
      <c r="BN150" s="303">
        <f t="shared" si="126"/>
        <v>0.95348837209302328</v>
      </c>
      <c r="BO150" s="303">
        <f t="shared" si="126"/>
        <v>1</v>
      </c>
      <c r="BP150" s="304">
        <f t="shared" si="126"/>
        <v>1</v>
      </c>
    </row>
    <row r="151" spans="2:68" x14ac:dyDescent="0.2">
      <c r="N151" s="323">
        <f>COUNTIF(N6:N149,"*/*")</f>
        <v>2</v>
      </c>
      <c r="O151" s="332">
        <f t="shared" ref="O151:X151" si="127">COUNTIF(O6:O149,"*/*")</f>
        <v>0</v>
      </c>
      <c r="P151" s="332">
        <f t="shared" si="127"/>
        <v>0</v>
      </c>
      <c r="Q151" s="332">
        <f t="shared" si="127"/>
        <v>0</v>
      </c>
      <c r="R151" s="332">
        <f t="shared" si="127"/>
        <v>26</v>
      </c>
      <c r="S151" s="332">
        <f t="shared" si="127"/>
        <v>0</v>
      </c>
      <c r="T151" s="332">
        <f t="shared" si="127"/>
        <v>6</v>
      </c>
      <c r="U151" s="332">
        <f t="shared" si="127"/>
        <v>7</v>
      </c>
      <c r="V151" s="332">
        <f t="shared" si="127"/>
        <v>0</v>
      </c>
      <c r="W151" s="332">
        <f t="shared" si="127"/>
        <v>0</v>
      </c>
      <c r="X151" s="321">
        <f t="shared" si="127"/>
        <v>0</v>
      </c>
      <c r="Y151" s="429">
        <f>COUNTIF(Y6:Y149,"*/*")</f>
        <v>2</v>
      </c>
      <c r="Z151" s="332">
        <f t="shared" ref="Z151:AI151" si="128">COUNTIF(Z6:Z149,"*/*")</f>
        <v>2</v>
      </c>
      <c r="AA151" s="332">
        <f t="shared" si="128"/>
        <v>0</v>
      </c>
      <c r="AB151" s="332">
        <f t="shared" si="128"/>
        <v>0</v>
      </c>
      <c r="AC151" s="332">
        <f t="shared" si="128"/>
        <v>25</v>
      </c>
      <c r="AD151" s="332">
        <f t="shared" si="128"/>
        <v>0</v>
      </c>
      <c r="AE151" s="332">
        <f t="shared" si="128"/>
        <v>6</v>
      </c>
      <c r="AF151" s="332">
        <f t="shared" si="128"/>
        <v>7</v>
      </c>
      <c r="AG151" s="332">
        <f t="shared" si="128"/>
        <v>0</v>
      </c>
      <c r="AH151" s="332">
        <f t="shared" si="128"/>
        <v>0</v>
      </c>
      <c r="AI151" s="321">
        <f t="shared" si="128"/>
        <v>0</v>
      </c>
      <c r="BF151" s="70"/>
      <c r="BG151" s="70"/>
      <c r="BH151" s="70"/>
      <c r="BI151" s="70"/>
      <c r="BJ151" s="70"/>
      <c r="BK151" s="70"/>
      <c r="BL151" s="70"/>
      <c r="BM151" s="70"/>
      <c r="BN151" s="70"/>
      <c r="BO151" s="70"/>
      <c r="BP151" s="70"/>
    </row>
    <row r="152" spans="2:68" ht="13.5" thickBot="1" x14ac:dyDescent="0.25">
      <c r="N152" s="333">
        <f>N151/N150</f>
        <v>1.3888888888888888E-2</v>
      </c>
      <c r="O152" s="334">
        <f t="shared" ref="O152:X152" si="129">O151/O150</f>
        <v>0</v>
      </c>
      <c r="P152" s="334">
        <f t="shared" si="129"/>
        <v>0</v>
      </c>
      <c r="Q152" s="334">
        <f t="shared" si="129"/>
        <v>0</v>
      </c>
      <c r="R152" s="334">
        <f t="shared" si="129"/>
        <v>0.18055555555555555</v>
      </c>
      <c r="S152" s="334">
        <f t="shared" si="129"/>
        <v>0</v>
      </c>
      <c r="T152" s="334">
        <f t="shared" si="129"/>
        <v>4.1666666666666664E-2</v>
      </c>
      <c r="U152" s="334">
        <f t="shared" si="129"/>
        <v>4.8611111111111112E-2</v>
      </c>
      <c r="V152" s="334">
        <f t="shared" si="129"/>
        <v>0</v>
      </c>
      <c r="W152" s="334">
        <f t="shared" si="129"/>
        <v>0</v>
      </c>
      <c r="X152" s="335">
        <f t="shared" si="129"/>
        <v>0</v>
      </c>
      <c r="Y152" s="430">
        <f>Y151/Y150</f>
        <v>1.3888888888888888E-2</v>
      </c>
      <c r="Z152" s="334">
        <f t="shared" ref="Z152" si="130">Z151/Z150</f>
        <v>1.3888888888888888E-2</v>
      </c>
      <c r="AA152" s="334">
        <f t="shared" ref="AA152" si="131">AA151/AA150</f>
        <v>0</v>
      </c>
      <c r="AB152" s="334">
        <f t="shared" ref="AB152" si="132">AB151/AB150</f>
        <v>0</v>
      </c>
      <c r="AC152" s="334">
        <f t="shared" ref="AC152" si="133">AC151/AC150</f>
        <v>0.1736111111111111</v>
      </c>
      <c r="AD152" s="334">
        <f t="shared" ref="AD152" si="134">AD151/AD150</f>
        <v>0</v>
      </c>
      <c r="AE152" s="334">
        <f t="shared" ref="AE152" si="135">AE151/AE150</f>
        <v>4.1666666666666664E-2</v>
      </c>
      <c r="AF152" s="334">
        <f t="shared" ref="AF152" si="136">AF151/AF150</f>
        <v>4.8611111111111112E-2</v>
      </c>
      <c r="AG152" s="334">
        <f t="shared" ref="AG152" si="137">AG151/AG150</f>
        <v>0</v>
      </c>
      <c r="AH152" s="334">
        <f t="shared" ref="AH152" si="138">AH151/AH150</f>
        <v>0</v>
      </c>
      <c r="AI152" s="335">
        <f t="shared" ref="AI152" si="139">AI151/AI150</f>
        <v>0</v>
      </c>
      <c r="AJ152" s="38"/>
      <c r="AM152" s="69"/>
      <c r="AU152" s="38"/>
      <c r="AX152" s="69"/>
      <c r="BF152" s="38"/>
      <c r="BI152" s="17"/>
    </row>
    <row r="153" spans="2:68" x14ac:dyDescent="0.2">
      <c r="N153" s="70"/>
      <c r="O153" s="70"/>
      <c r="P153" s="70"/>
      <c r="Q153" s="70"/>
      <c r="Y153" s="70"/>
      <c r="Z153" s="70"/>
      <c r="AA153" s="70"/>
      <c r="AB153" s="70"/>
      <c r="AJ153" s="38"/>
      <c r="AM153" s="69"/>
      <c r="AU153" s="38"/>
      <c r="AX153" s="17"/>
      <c r="BF153" s="38"/>
      <c r="BI153" s="17"/>
    </row>
    <row r="154" spans="2:68" x14ac:dyDescent="0.2">
      <c r="Q154" s="71"/>
      <c r="AB154" s="17"/>
      <c r="AJ154" s="38"/>
      <c r="AM154" s="70"/>
      <c r="AU154" s="38"/>
      <c r="AX154" s="70"/>
      <c r="BF154" s="38"/>
      <c r="BI154" s="17"/>
    </row>
    <row r="155" spans="2:68" x14ac:dyDescent="0.2">
      <c r="Q155" s="80"/>
      <c r="AB155" s="17"/>
      <c r="AJ155" s="38"/>
      <c r="AM155" s="69"/>
      <c r="AU155" s="38"/>
      <c r="AX155" s="69"/>
      <c r="BF155" s="38"/>
      <c r="BI155" s="69"/>
      <c r="BJ155" s="69"/>
    </row>
    <row r="156" spans="2:68" x14ac:dyDescent="0.2">
      <c r="BF156" s="38"/>
      <c r="BI156" s="69"/>
      <c r="BJ156" s="70"/>
      <c r="BK156" s="70"/>
    </row>
    <row r="157" spans="2:68" x14ac:dyDescent="0.2">
      <c r="BF157" s="38"/>
      <c r="BI157" s="69"/>
      <c r="BJ157" s="70"/>
      <c r="BK157" s="70"/>
    </row>
    <row r="158" spans="2:68" x14ac:dyDescent="0.2">
      <c r="N158" s="69"/>
      <c r="O158" s="81"/>
      <c r="Y158" s="17"/>
      <c r="Z158" s="17"/>
      <c r="BF158" s="38"/>
      <c r="BI158" s="69"/>
    </row>
    <row r="159" spans="2:68" x14ac:dyDescent="0.2">
      <c r="N159" s="69"/>
      <c r="O159" s="81"/>
      <c r="Y159" s="17"/>
      <c r="Z159" s="17"/>
      <c r="BF159" s="38"/>
      <c r="BI159" s="70"/>
    </row>
    <row r="160" spans="2:68" x14ac:dyDescent="0.2">
      <c r="N160" s="69"/>
      <c r="O160" s="81"/>
      <c r="Y160" s="17"/>
      <c r="Z160" s="17"/>
    </row>
    <row r="161" spans="14:64" x14ac:dyDescent="0.2">
      <c r="N161" s="69"/>
      <c r="O161" s="81"/>
      <c r="Y161" s="17"/>
      <c r="Z161" s="17"/>
    </row>
    <row r="162" spans="14:64" x14ac:dyDescent="0.2">
      <c r="N162" s="69"/>
      <c r="O162" s="81"/>
      <c r="Y162" s="17"/>
      <c r="Z162" s="17"/>
      <c r="BG162" s="69"/>
    </row>
    <row r="163" spans="14:64" x14ac:dyDescent="0.2">
      <c r="N163" s="69"/>
      <c r="O163" s="81"/>
      <c r="Y163" s="17"/>
      <c r="Z163" s="17"/>
      <c r="BF163" s="17"/>
      <c r="BG163" s="17"/>
      <c r="BH163" s="69"/>
      <c r="BI163" s="69"/>
      <c r="BJ163" s="69"/>
      <c r="BK163" s="69"/>
      <c r="BL163" s="69"/>
    </row>
    <row r="164" spans="14:64" x14ac:dyDescent="0.2">
      <c r="N164" s="69"/>
      <c r="O164" s="81"/>
      <c r="Y164" s="17"/>
      <c r="Z164" s="17"/>
      <c r="BF164" s="17"/>
      <c r="BG164" s="17"/>
      <c r="BH164" s="69"/>
      <c r="BI164" s="69"/>
      <c r="BJ164" s="69"/>
      <c r="BK164" s="69"/>
      <c r="BL164" s="69"/>
    </row>
    <row r="165" spans="14:64" x14ac:dyDescent="0.2">
      <c r="N165" s="69"/>
      <c r="O165" s="81"/>
      <c r="Y165" s="17"/>
      <c r="Z165" s="17"/>
      <c r="BF165" s="17"/>
      <c r="BG165" s="17"/>
      <c r="BH165" s="69"/>
      <c r="BI165" s="69"/>
      <c r="BJ165" s="69"/>
      <c r="BK165" s="69"/>
      <c r="BL165" s="69"/>
    </row>
    <row r="166" spans="14:64" x14ac:dyDescent="0.2">
      <c r="N166" s="69"/>
      <c r="O166" s="81"/>
      <c r="Y166" s="17"/>
      <c r="Z166" s="17"/>
      <c r="BF166" s="17"/>
      <c r="BG166" s="17"/>
      <c r="BH166" s="69"/>
      <c r="BI166" s="69"/>
      <c r="BJ166" s="69"/>
      <c r="BK166" s="69"/>
      <c r="BL166" s="69"/>
    </row>
    <row r="167" spans="14:64" x14ac:dyDescent="0.2">
      <c r="N167" s="69"/>
      <c r="O167" s="81"/>
      <c r="Y167" s="17"/>
      <c r="Z167" s="17"/>
      <c r="BF167" s="17"/>
      <c r="BG167" s="17"/>
      <c r="BH167" s="69"/>
      <c r="BI167" s="69"/>
      <c r="BJ167" s="69"/>
      <c r="BK167" s="69"/>
      <c r="BL167" s="69"/>
    </row>
    <row r="168" spans="14:64" x14ac:dyDescent="0.2">
      <c r="N168" s="69"/>
      <c r="O168" s="81"/>
      <c r="Y168" s="17"/>
      <c r="Z168" s="17"/>
      <c r="BF168" s="17"/>
      <c r="BG168" s="17"/>
      <c r="BH168" s="69"/>
      <c r="BI168" s="69"/>
      <c r="BJ168" s="69"/>
      <c r="BK168" s="69"/>
      <c r="BL168" s="69"/>
    </row>
    <row r="169" spans="14:64" x14ac:dyDescent="0.2">
      <c r="N169" s="69"/>
      <c r="O169" s="81"/>
      <c r="Y169" s="17"/>
      <c r="Z169" s="17"/>
      <c r="BF169" s="17"/>
      <c r="BG169" s="17"/>
      <c r="BH169" s="69"/>
      <c r="BI169" s="69"/>
      <c r="BJ169" s="69"/>
      <c r="BK169" s="69"/>
      <c r="BL169" s="69"/>
    </row>
    <row r="170" spans="14:64" x14ac:dyDescent="0.2">
      <c r="BF170" s="17"/>
      <c r="BG170" s="17"/>
      <c r="BH170" s="69"/>
      <c r="BI170" s="69"/>
      <c r="BJ170" s="69"/>
      <c r="BK170" s="69"/>
      <c r="BL170" s="69"/>
    </row>
    <row r="171" spans="14:64" x14ac:dyDescent="0.2">
      <c r="BF171" s="17"/>
      <c r="BG171" s="17"/>
      <c r="BH171" s="69"/>
      <c r="BI171" s="69"/>
      <c r="BJ171" s="69"/>
      <c r="BK171" s="69"/>
      <c r="BL171" s="69"/>
    </row>
    <row r="172" spans="14:64" x14ac:dyDescent="0.2">
      <c r="BF172" s="17"/>
      <c r="BG172" s="17"/>
      <c r="BH172" s="69"/>
      <c r="BI172" s="69"/>
      <c r="BJ172" s="69"/>
      <c r="BK172" s="69"/>
      <c r="BL172" s="69"/>
    </row>
    <row r="173" spans="14:64" x14ac:dyDescent="0.2">
      <c r="BF173" s="17"/>
      <c r="BG173" s="17"/>
      <c r="BH173" s="69"/>
      <c r="BI173" s="69"/>
      <c r="BJ173" s="69"/>
      <c r="BK173" s="69"/>
      <c r="BL173" s="69"/>
    </row>
    <row r="174" spans="14:64" x14ac:dyDescent="0.2">
      <c r="BF174" s="17"/>
      <c r="BG174" s="17"/>
      <c r="BH174" s="69"/>
      <c r="BI174" s="69"/>
      <c r="BJ174" s="69"/>
      <c r="BK174" s="69"/>
      <c r="BL174" s="69"/>
    </row>
    <row r="175" spans="14:64" x14ac:dyDescent="0.2">
      <c r="BF175" s="69"/>
      <c r="BG175" s="69"/>
      <c r="BH175" s="69"/>
      <c r="BI175" s="69"/>
      <c r="BJ175" s="69"/>
      <c r="BK175" s="69"/>
      <c r="BL175" s="69"/>
    </row>
    <row r="176" spans="14:64" x14ac:dyDescent="0.2">
      <c r="BF176" s="69"/>
      <c r="BG176" s="69"/>
      <c r="BH176" s="69"/>
      <c r="BI176" s="69"/>
      <c r="BJ176" s="69"/>
      <c r="BK176" s="69"/>
      <c r="BL176" s="69"/>
    </row>
    <row r="177" spans="25:69" x14ac:dyDescent="0.2">
      <c r="BF177" s="69"/>
      <c r="BG177" s="69"/>
      <c r="BH177" s="69"/>
      <c r="BI177" s="69"/>
      <c r="BJ177" s="69"/>
      <c r="BK177" s="69"/>
      <c r="BL177" s="69"/>
    </row>
    <row r="178" spans="25:69" x14ac:dyDescent="0.2">
      <c r="BF178" s="69"/>
      <c r="BG178" s="69"/>
      <c r="BH178" s="69"/>
      <c r="BI178" s="69"/>
      <c r="BJ178" s="69"/>
      <c r="BK178" s="69"/>
      <c r="BL178" s="69"/>
    </row>
    <row r="179" spans="25:69" x14ac:dyDescent="0.2">
      <c r="BF179" s="69"/>
      <c r="BG179" s="69"/>
      <c r="BH179" s="69"/>
      <c r="BI179" s="69"/>
      <c r="BJ179" s="69"/>
      <c r="BK179" s="69"/>
      <c r="BL179" s="69"/>
    </row>
    <row r="180" spans="25:69" x14ac:dyDescent="0.2">
      <c r="BF180" s="69"/>
      <c r="BG180" s="69"/>
      <c r="BH180" s="69"/>
      <c r="BI180" s="69"/>
      <c r="BJ180" s="69"/>
      <c r="BK180" s="69"/>
      <c r="BL180" s="69"/>
    </row>
    <row r="181" spans="25:69" x14ac:dyDescent="0.2">
      <c r="BF181" s="69"/>
      <c r="BG181" s="69"/>
      <c r="BH181" s="69"/>
      <c r="BI181" s="69"/>
      <c r="BJ181" s="69"/>
      <c r="BK181" s="69"/>
      <c r="BL181" s="69"/>
    </row>
    <row r="182" spans="25:69" x14ac:dyDescent="0.2">
      <c r="BF182" s="69"/>
      <c r="BG182" s="69"/>
      <c r="BH182" s="69"/>
      <c r="BI182" s="69"/>
      <c r="BJ182" s="69"/>
      <c r="BK182" s="69"/>
      <c r="BL182" s="69"/>
    </row>
    <row r="183" spans="25:69" x14ac:dyDescent="0.2">
      <c r="BF183" s="69"/>
      <c r="BG183" s="69"/>
      <c r="BH183" s="69"/>
      <c r="BI183" s="69"/>
      <c r="BJ183" s="69"/>
      <c r="BK183" s="69"/>
      <c r="BL183" s="69"/>
    </row>
    <row r="184" spans="25:69" x14ac:dyDescent="0.2">
      <c r="Y184" s="17"/>
      <c r="Z184" s="17"/>
      <c r="AA184" s="17"/>
    </row>
    <row r="185" spans="25:69" x14ac:dyDescent="0.2">
      <c r="Y185" s="17"/>
      <c r="Z185" s="17"/>
      <c r="AA185" s="17"/>
      <c r="AJ185" s="39"/>
      <c r="BQ185" s="56"/>
    </row>
    <row r="186" spans="25:69" x14ac:dyDescent="0.2">
      <c r="Y186" s="17"/>
      <c r="Z186" s="17"/>
      <c r="AA186" s="17"/>
      <c r="AJ186" s="39"/>
      <c r="BQ186" s="56"/>
    </row>
    <row r="187" spans="25:69" x14ac:dyDescent="0.2">
      <c r="Y187" s="17"/>
      <c r="Z187" s="17"/>
      <c r="AA187" s="17"/>
      <c r="AJ187" s="39"/>
      <c r="BQ187" s="56"/>
    </row>
    <row r="188" spans="25:69" x14ac:dyDescent="0.2">
      <c r="Y188" s="17"/>
      <c r="Z188" s="17"/>
      <c r="AA188" s="17"/>
      <c r="AJ188" s="39"/>
      <c r="BQ188" s="56"/>
    </row>
    <row r="189" spans="25:69" x14ac:dyDescent="0.2">
      <c r="Y189" s="17"/>
      <c r="Z189" s="17"/>
      <c r="AA189" s="17"/>
      <c r="AJ189" s="39"/>
      <c r="BQ189" s="56"/>
    </row>
    <row r="190" spans="25:69" x14ac:dyDescent="0.2">
      <c r="Y190" s="17"/>
      <c r="Z190" s="17"/>
      <c r="AA190" s="17"/>
      <c r="AJ190" s="39"/>
      <c r="BQ190" s="56"/>
    </row>
    <row r="191" spans="25:69" x14ac:dyDescent="0.2">
      <c r="Y191" s="17"/>
      <c r="Z191" s="17"/>
      <c r="AA191" s="17"/>
      <c r="AJ191" s="39"/>
      <c r="BQ191" s="56"/>
    </row>
    <row r="192" spans="25:69" x14ac:dyDescent="0.2">
      <c r="Y192" s="17"/>
      <c r="Z192" s="17"/>
      <c r="AA192" s="17"/>
      <c r="AJ192" s="39"/>
      <c r="BQ192" s="56"/>
    </row>
    <row r="193" spans="25:73" x14ac:dyDescent="0.2">
      <c r="Y193" s="17"/>
      <c r="Z193" s="17"/>
      <c r="AA193" s="17"/>
      <c r="AJ193" s="39"/>
      <c r="BQ193" s="56"/>
    </row>
    <row r="194" spans="25:73" x14ac:dyDescent="0.2">
      <c r="Y194" s="17"/>
      <c r="Z194" s="17"/>
      <c r="AA194" s="17"/>
      <c r="AJ194" s="39"/>
      <c r="BQ194" s="56"/>
    </row>
    <row r="195" spans="25:73" x14ac:dyDescent="0.2">
      <c r="Y195" s="17"/>
      <c r="Z195" s="17"/>
      <c r="AA195" s="17"/>
      <c r="AJ195" s="39"/>
      <c r="BQ195" s="56"/>
    </row>
    <row r="196" spans="25:73" x14ac:dyDescent="0.2">
      <c r="Y196" s="17"/>
      <c r="Z196" s="17"/>
      <c r="AA196" s="17"/>
      <c r="AJ196" s="39"/>
      <c r="BQ196" s="56"/>
    </row>
    <row r="199" spans="25:73" x14ac:dyDescent="0.2">
      <c r="Y199" s="39" t="s">
        <v>542</v>
      </c>
      <c r="Z199" s="17"/>
    </row>
    <row r="200" spans="25:73" x14ac:dyDescent="0.2">
      <c r="Y200" s="39" t="s">
        <v>108</v>
      </c>
      <c r="Z200" s="17"/>
    </row>
    <row r="201" spans="25:73" x14ac:dyDescent="0.2">
      <c r="Y201" s="39" t="s">
        <v>109</v>
      </c>
      <c r="Z201" s="17"/>
    </row>
    <row r="202" spans="25:73" x14ac:dyDescent="0.2">
      <c r="Y202" s="39" t="s">
        <v>110</v>
      </c>
      <c r="Z202" s="17"/>
    </row>
    <row r="203" spans="25:73" x14ac:dyDescent="0.2">
      <c r="Y203" s="39" t="s">
        <v>117</v>
      </c>
      <c r="Z203" s="17"/>
    </row>
    <row r="204" spans="25:73" x14ac:dyDescent="0.2">
      <c r="Y204" s="39" t="s">
        <v>118</v>
      </c>
      <c r="Z204" s="17"/>
    </row>
    <row r="205" spans="25:73" x14ac:dyDescent="0.2">
      <c r="Y205" s="39" t="s">
        <v>115</v>
      </c>
      <c r="Z205" s="17"/>
    </row>
    <row r="206" spans="25:73" x14ac:dyDescent="0.2">
      <c r="Y206" s="39" t="s">
        <v>116</v>
      </c>
      <c r="Z206" s="17"/>
    </row>
    <row r="207" spans="25:73" x14ac:dyDescent="0.2">
      <c r="Y207" s="39" t="s">
        <v>111</v>
      </c>
      <c r="Z207" s="17"/>
    </row>
    <row r="208" spans="25:73" x14ac:dyDescent="0.2">
      <c r="Y208" s="39" t="s">
        <v>112</v>
      </c>
      <c r="Z208" s="17"/>
      <c r="BU208" s="39"/>
    </row>
    <row r="209" spans="25:73" x14ac:dyDescent="0.2">
      <c r="Y209" s="39" t="s">
        <v>113</v>
      </c>
      <c r="Z209" s="17"/>
      <c r="BU209" s="39"/>
    </row>
    <row r="210" spans="25:73" x14ac:dyDescent="0.2">
      <c r="Y210" s="39" t="s">
        <v>114</v>
      </c>
      <c r="Z210" s="17"/>
      <c r="BU210" s="39"/>
    </row>
    <row r="211" spans="25:73" x14ac:dyDescent="0.2">
      <c r="BU211" s="39"/>
    </row>
    <row r="212" spans="25:73" x14ac:dyDescent="0.2">
      <c r="BU212" s="39"/>
    </row>
    <row r="213" spans="25:73" x14ac:dyDescent="0.2">
      <c r="BU213" s="39"/>
    </row>
    <row r="214" spans="25:73" x14ac:dyDescent="0.2">
      <c r="BU214" s="39"/>
    </row>
    <row r="215" spans="25:73" x14ac:dyDescent="0.2">
      <c r="BU215" s="39"/>
    </row>
    <row r="216" spans="25:73" x14ac:dyDescent="0.2">
      <c r="BU216" s="39"/>
    </row>
    <row r="217" spans="25:73" x14ac:dyDescent="0.2">
      <c r="BU217" s="39"/>
    </row>
    <row r="218" spans="25:73" x14ac:dyDescent="0.2">
      <c r="BU218" s="39"/>
    </row>
    <row r="219" spans="25:73" x14ac:dyDescent="0.2">
      <c r="BU219" s="39"/>
    </row>
  </sheetData>
  <conditionalFormatting sqref="AU6:BE149">
    <cfRule type="cellIs" dxfId="39" priority="32" operator="equal">
      <formula>0</formula>
    </cfRule>
  </conditionalFormatting>
  <conditionalFormatting sqref="BF6:BP149">
    <cfRule type="cellIs" dxfId="38" priority="31" operator="equal">
      <formula>0</formula>
    </cfRule>
  </conditionalFormatting>
  <conditionalFormatting sqref="N6:X149">
    <cfRule type="containsText" dxfId="37" priority="30" operator="containsText" text="@">
      <formula>NOT(ISERROR(SEARCH("@",N6)))</formula>
    </cfRule>
  </conditionalFormatting>
  <conditionalFormatting sqref="Y92:Y93 Y6:AI6 Y62:AI62 Y60:AA61 AD60:AI61 Y64:AA65 AC64:AI65 Y108:AA109 AC108:AD109 Y110:AI117 Y10:AI11 Y8:AB9 AD9:AI9 Y12:AB13 AD12:AI13 Y18:AB23 AD18:AI20 Y42:AI46 Y38:AB41 Y48:AI59 Y47:AB47 AD47:AI47 Y63:AB63 AD63:AI63 Y118:AB119 AD118:AI119 Y120:AI121 Y130:AI147 Y128:AB129 AD128:AI129 Y148:AB149 AD148:AI149 Y66:AI75 Y14:AI17 AD38:AI40 Y76:AD79 AF76:AI79 Y88:AI91 Y86:AD87 AF86:AI87 Y94:AI107 AF108:AI109 Y7:AE7 AD8:AE8 AG7:AI8 AD22:AI23 AD21:AE21 AG21:AI21 AD41:AE41 AG41:AI41 Y80:AE80 AG80:AI80 Y124:AI127 Y122:AE123 AG122:AI123 Y24:AI37 AA92:AI93 Y81:AI85">
    <cfRule type="containsText" dxfId="36" priority="29" operator="containsText" text="@">
      <formula>NOT(ISERROR(SEARCH("@",Y6)))</formula>
    </cfRule>
  </conditionalFormatting>
  <conditionalFormatting sqref="AJ6:AT149">
    <cfRule type="cellIs" dxfId="35" priority="28" operator="equal">
      <formula>0</formula>
    </cfRule>
  </conditionalFormatting>
  <conditionalFormatting sqref="Z92:Z93">
    <cfRule type="containsText" dxfId="34" priority="27" operator="containsText" text="@">
      <formula>NOT(ISERROR(SEARCH("@",Z92)))</formula>
    </cfRule>
  </conditionalFormatting>
  <conditionalFormatting sqref="AB60:AB61">
    <cfRule type="containsText" dxfId="33" priority="26" operator="containsText" text="@">
      <formula>NOT(ISERROR(SEARCH("@",AB60)))</formula>
    </cfRule>
  </conditionalFormatting>
  <conditionalFormatting sqref="AB64:AB65">
    <cfRule type="containsText" dxfId="32" priority="25" operator="containsText" text="@">
      <formula>NOT(ISERROR(SEARCH("@",AB64)))</formula>
    </cfRule>
  </conditionalFormatting>
  <conditionalFormatting sqref="AB108:AB109">
    <cfRule type="containsText" dxfId="31" priority="24" operator="containsText" text="@">
      <formula>NOT(ISERROR(SEARCH("@",AB108)))</formula>
    </cfRule>
  </conditionalFormatting>
  <conditionalFormatting sqref="AC8:AC9">
    <cfRule type="containsText" dxfId="30" priority="23" operator="containsText" text="@">
      <formula>NOT(ISERROR(SEARCH("@",AC8)))</formula>
    </cfRule>
  </conditionalFormatting>
  <conditionalFormatting sqref="AC12:AC13">
    <cfRule type="containsText" dxfId="29" priority="22" operator="containsText" text="@">
      <formula>NOT(ISERROR(SEARCH("@",AC12)))</formula>
    </cfRule>
  </conditionalFormatting>
  <conditionalFormatting sqref="AC18:AC19">
    <cfRule type="containsText" dxfId="28" priority="21" operator="containsText" text="@">
      <formula>NOT(ISERROR(SEARCH("@",AC18)))</formula>
    </cfRule>
  </conditionalFormatting>
  <conditionalFormatting sqref="AC20:AC21">
    <cfRule type="containsText" dxfId="27" priority="20" operator="containsText" text="@">
      <formula>NOT(ISERROR(SEARCH("@",AC20)))</formula>
    </cfRule>
  </conditionalFormatting>
  <conditionalFormatting sqref="AC22:AC23">
    <cfRule type="containsText" dxfId="26" priority="19" operator="containsText" text="@">
      <formula>NOT(ISERROR(SEARCH("@",AC22)))</formula>
    </cfRule>
  </conditionalFormatting>
  <conditionalFormatting sqref="AC38:AC39">
    <cfRule type="containsText" dxfId="25" priority="18" operator="containsText" text="@">
      <formula>NOT(ISERROR(SEARCH("@",AC38)))</formula>
    </cfRule>
  </conditionalFormatting>
  <conditionalFormatting sqref="AC40:AC41">
    <cfRule type="containsText" dxfId="24" priority="17" operator="containsText" text="@">
      <formula>NOT(ISERROR(SEARCH("@",AC40)))</formula>
    </cfRule>
  </conditionalFormatting>
  <conditionalFormatting sqref="AC47">
    <cfRule type="containsText" dxfId="23" priority="16" operator="containsText" text="@">
      <formula>NOT(ISERROR(SEARCH("@",AC47)))</formula>
    </cfRule>
  </conditionalFormatting>
  <conditionalFormatting sqref="AC60:AC61">
    <cfRule type="containsText" dxfId="22" priority="15" operator="containsText" text="@">
      <formula>NOT(ISERROR(SEARCH("@",AC60)))</formula>
    </cfRule>
  </conditionalFormatting>
  <conditionalFormatting sqref="AC63">
    <cfRule type="containsText" dxfId="21" priority="14" operator="containsText" text="@">
      <formula>NOT(ISERROR(SEARCH("@",AC63)))</formula>
    </cfRule>
  </conditionalFormatting>
  <conditionalFormatting sqref="AC118:AC119">
    <cfRule type="containsText" dxfId="20" priority="13" operator="containsText" text="@">
      <formula>NOT(ISERROR(SEARCH("@",AC118)))</formula>
    </cfRule>
  </conditionalFormatting>
  <conditionalFormatting sqref="AC128:AC129">
    <cfRule type="containsText" dxfId="19" priority="12" operator="containsText" text="@">
      <formula>NOT(ISERROR(SEARCH("@",AC128)))</formula>
    </cfRule>
  </conditionalFormatting>
  <conditionalFormatting sqref="AC148:AC149">
    <cfRule type="containsText" dxfId="18" priority="11" operator="containsText" text="@">
      <formula>NOT(ISERROR(SEARCH("@",AC148)))</formula>
    </cfRule>
  </conditionalFormatting>
  <conditionalFormatting sqref="AE76:AE77">
    <cfRule type="containsText" dxfId="17" priority="10" operator="containsText" text="@">
      <formula>NOT(ISERROR(SEARCH("@",AE76)))</formula>
    </cfRule>
  </conditionalFormatting>
  <conditionalFormatting sqref="AE78:AE79">
    <cfRule type="containsText" dxfId="16" priority="9" operator="containsText" text="@">
      <formula>NOT(ISERROR(SEARCH("@",AE78)))</formula>
    </cfRule>
  </conditionalFormatting>
  <conditionalFormatting sqref="AE86:AE87">
    <cfRule type="containsText" dxfId="15" priority="8" operator="containsText" text="@">
      <formula>NOT(ISERROR(SEARCH("@",AE86)))</formula>
    </cfRule>
  </conditionalFormatting>
  <conditionalFormatting sqref="AE108:AE109">
    <cfRule type="containsText" dxfId="14" priority="7" operator="containsText" text="@">
      <formula>NOT(ISERROR(SEARCH("@",AE108)))</formula>
    </cfRule>
  </conditionalFormatting>
  <conditionalFormatting sqref="AF7">
    <cfRule type="containsText" dxfId="13" priority="6" operator="containsText" text="@">
      <formula>NOT(ISERROR(SEARCH("@",AF7)))</formula>
    </cfRule>
  </conditionalFormatting>
  <conditionalFormatting sqref="AF8">
    <cfRule type="containsText" dxfId="12" priority="5" operator="containsText" text="@">
      <formula>NOT(ISERROR(SEARCH("@",AF8)))</formula>
    </cfRule>
  </conditionalFormatting>
  <conditionalFormatting sqref="AF21">
    <cfRule type="containsText" dxfId="11" priority="4" operator="containsText" text="@">
      <formula>NOT(ISERROR(SEARCH("@",AF21)))</formula>
    </cfRule>
  </conditionalFormatting>
  <conditionalFormatting sqref="AF41">
    <cfRule type="containsText" dxfId="10" priority="3" operator="containsText" text="@">
      <formula>NOT(ISERROR(SEARCH("@",AF41)))</formula>
    </cfRule>
  </conditionalFormatting>
  <conditionalFormatting sqref="AF80">
    <cfRule type="containsText" dxfId="9" priority="2" operator="containsText" text="@">
      <formula>NOT(ISERROR(SEARCH("@",AF80)))</formula>
    </cfRule>
  </conditionalFormatting>
  <conditionalFormatting sqref="AF122:AF123">
    <cfRule type="containsText" dxfId="8" priority="1" operator="containsText" text="@">
      <formula>NOT(ISERROR(SEARCH("@",AF122)))</formula>
    </cfRule>
  </conditionalFormatting>
  <pageMargins left="0.75" right="0.75" top="1" bottom="1" header="0.5" footer="0.5"/>
  <pageSetup paperSize="17" scale="4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2:G21"/>
  <sheetViews>
    <sheetView showGridLines="0" workbookViewId="0">
      <selection activeCell="M25" sqref="M25"/>
    </sheetView>
  </sheetViews>
  <sheetFormatPr defaultRowHeight="12" x14ac:dyDescent="0.2"/>
  <cols>
    <col min="1" max="1" width="2.5703125" style="104" customWidth="1"/>
    <col min="2" max="2" width="10.42578125" style="104" customWidth="1"/>
    <col min="3" max="3" width="9.140625" style="106"/>
    <col min="4" max="4" width="11.7109375" style="106" customWidth="1"/>
    <col min="5" max="5" width="19.85546875" style="106" bestFit="1" customWidth="1"/>
    <col min="6" max="6" width="14.42578125" style="106" bestFit="1" customWidth="1"/>
    <col min="7" max="7" width="47.42578125" style="104" customWidth="1"/>
    <col min="8" max="16384" width="9.140625" style="104"/>
  </cols>
  <sheetData>
    <row r="2" spans="2:7" ht="17.25" thickBot="1" x14ac:dyDescent="0.3">
      <c r="B2" s="227" t="s">
        <v>1027</v>
      </c>
      <c r="C2" s="431"/>
      <c r="D2" s="431"/>
      <c r="E2" s="431"/>
      <c r="F2" s="431"/>
      <c r="G2" s="227"/>
    </row>
    <row r="3" spans="2:7" ht="12.75" thickTop="1" x14ac:dyDescent="0.2"/>
    <row r="4" spans="2:7" s="103" customFormat="1" x14ac:dyDescent="0.2">
      <c r="B4" s="102" t="s">
        <v>0</v>
      </c>
      <c r="C4" s="102" t="s">
        <v>378</v>
      </c>
      <c r="D4" s="102" t="s">
        <v>994</v>
      </c>
      <c r="E4" s="102" t="s">
        <v>995</v>
      </c>
      <c r="F4" s="102" t="s">
        <v>992</v>
      </c>
      <c r="G4" s="102" t="s">
        <v>946</v>
      </c>
    </row>
    <row r="5" spans="2:7" ht="25.5" customHeight="1" x14ac:dyDescent="0.2">
      <c r="B5" s="450" t="s">
        <v>2</v>
      </c>
      <c r="C5" s="452" t="s">
        <v>111</v>
      </c>
      <c r="D5" s="107" t="s">
        <v>124</v>
      </c>
      <c r="E5" s="108" t="s">
        <v>978</v>
      </c>
      <c r="F5" s="108" t="s">
        <v>978</v>
      </c>
      <c r="G5" s="448" t="s">
        <v>997</v>
      </c>
    </row>
    <row r="6" spans="2:7" ht="25.5" customHeight="1" x14ac:dyDescent="0.2">
      <c r="B6" s="451"/>
      <c r="C6" s="453"/>
      <c r="D6" s="109" t="s">
        <v>133</v>
      </c>
      <c r="E6" s="108" t="s">
        <v>304</v>
      </c>
      <c r="F6" s="108" t="s">
        <v>986</v>
      </c>
      <c r="G6" s="449"/>
    </row>
    <row r="7" spans="2:7" ht="25.5" customHeight="1" x14ac:dyDescent="0.2">
      <c r="B7" s="440" t="s">
        <v>22</v>
      </c>
      <c r="C7" s="442" t="s">
        <v>111</v>
      </c>
      <c r="D7" s="110" t="s">
        <v>212</v>
      </c>
      <c r="E7" s="110" t="s">
        <v>836</v>
      </c>
      <c r="F7" s="110" t="s">
        <v>212</v>
      </c>
      <c r="G7" s="444" t="s">
        <v>998</v>
      </c>
    </row>
    <row r="8" spans="2:7" ht="25.5" customHeight="1" x14ac:dyDescent="0.2">
      <c r="B8" s="441"/>
      <c r="C8" s="443"/>
      <c r="D8" s="110"/>
      <c r="E8" s="110" t="s">
        <v>836</v>
      </c>
      <c r="F8" s="110" t="s">
        <v>833</v>
      </c>
      <c r="G8" s="445"/>
    </row>
    <row r="9" spans="2:7" ht="25.5" customHeight="1" x14ac:dyDescent="0.2">
      <c r="B9" s="450" t="s">
        <v>25</v>
      </c>
      <c r="C9" s="452" t="s">
        <v>111</v>
      </c>
      <c r="D9" s="111" t="s">
        <v>143</v>
      </c>
      <c r="E9" s="111" t="s">
        <v>164</v>
      </c>
      <c r="F9" s="111" t="s">
        <v>836</v>
      </c>
      <c r="G9" s="448" t="s">
        <v>999</v>
      </c>
    </row>
    <row r="10" spans="2:7" ht="25.5" customHeight="1" x14ac:dyDescent="0.2">
      <c r="B10" s="451"/>
      <c r="C10" s="453"/>
      <c r="D10" s="111"/>
      <c r="E10" s="111" t="s">
        <v>833</v>
      </c>
      <c r="F10" s="111" t="s">
        <v>836</v>
      </c>
      <c r="G10" s="449"/>
    </row>
    <row r="11" spans="2:7" ht="25.5" customHeight="1" x14ac:dyDescent="0.2">
      <c r="B11" s="440" t="s">
        <v>25</v>
      </c>
      <c r="C11" s="442" t="s">
        <v>114</v>
      </c>
      <c r="D11" s="110"/>
      <c r="E11" s="110" t="s">
        <v>165</v>
      </c>
      <c r="F11" s="110" t="s">
        <v>836</v>
      </c>
      <c r="G11" s="444" t="s">
        <v>999</v>
      </c>
    </row>
    <row r="12" spans="2:7" ht="25.5" customHeight="1" x14ac:dyDescent="0.2">
      <c r="B12" s="441"/>
      <c r="C12" s="443"/>
      <c r="D12" s="110"/>
      <c r="E12" s="110" t="s">
        <v>833</v>
      </c>
      <c r="F12" s="110" t="s">
        <v>836</v>
      </c>
      <c r="G12" s="445"/>
    </row>
    <row r="13" spans="2:7" ht="25.5" customHeight="1" x14ac:dyDescent="0.2">
      <c r="B13" s="450" t="s">
        <v>39</v>
      </c>
      <c r="C13" s="452" t="s">
        <v>109</v>
      </c>
      <c r="D13" s="73" t="s">
        <v>290</v>
      </c>
      <c r="E13" s="111" t="s">
        <v>836</v>
      </c>
      <c r="F13" s="73" t="s">
        <v>290</v>
      </c>
      <c r="G13" s="454" t="s">
        <v>1000</v>
      </c>
    </row>
    <row r="14" spans="2:7" ht="25.5" customHeight="1" x14ac:dyDescent="0.2">
      <c r="B14" s="451"/>
      <c r="C14" s="453"/>
      <c r="D14" s="73" t="s">
        <v>171</v>
      </c>
      <c r="E14" s="111" t="s">
        <v>171</v>
      </c>
      <c r="F14" s="73" t="s">
        <v>171</v>
      </c>
      <c r="G14" s="455"/>
    </row>
    <row r="15" spans="2:7" ht="25.5" customHeight="1" x14ac:dyDescent="0.2">
      <c r="B15" s="440" t="s">
        <v>54</v>
      </c>
      <c r="C15" s="442" t="s">
        <v>112</v>
      </c>
      <c r="D15" s="110" t="s">
        <v>92</v>
      </c>
      <c r="E15" s="110" t="s">
        <v>92</v>
      </c>
      <c r="F15" s="110" t="s">
        <v>836</v>
      </c>
      <c r="G15" s="444" t="s">
        <v>1001</v>
      </c>
    </row>
    <row r="16" spans="2:7" ht="25.5" customHeight="1" x14ac:dyDescent="0.2">
      <c r="B16" s="441"/>
      <c r="C16" s="443"/>
      <c r="D16" s="110"/>
      <c r="E16" s="110" t="s">
        <v>833</v>
      </c>
      <c r="F16" s="110" t="s">
        <v>836</v>
      </c>
      <c r="G16" s="445"/>
    </row>
    <row r="17" spans="2:7" ht="25.5" customHeight="1" x14ac:dyDescent="0.2">
      <c r="B17" s="446" t="s">
        <v>77</v>
      </c>
      <c r="C17" s="447" t="s">
        <v>118</v>
      </c>
      <c r="D17" s="111"/>
      <c r="E17" s="72" t="s">
        <v>979</v>
      </c>
      <c r="F17" s="112" t="s">
        <v>81</v>
      </c>
      <c r="G17" s="448" t="s">
        <v>1002</v>
      </c>
    </row>
    <row r="18" spans="2:7" ht="25.5" customHeight="1" x14ac:dyDescent="0.2">
      <c r="B18" s="446"/>
      <c r="C18" s="447"/>
      <c r="D18" s="111"/>
      <c r="E18" s="72" t="s">
        <v>980</v>
      </c>
      <c r="F18" s="112" t="s">
        <v>929</v>
      </c>
      <c r="G18" s="449"/>
    </row>
    <row r="19" spans="2:7" ht="25.5" customHeight="1" x14ac:dyDescent="0.2">
      <c r="B19" s="440" t="s">
        <v>996</v>
      </c>
      <c r="C19" s="442" t="s">
        <v>108</v>
      </c>
      <c r="D19" s="110"/>
      <c r="E19" s="113" t="s">
        <v>981</v>
      </c>
      <c r="F19" s="114" t="s">
        <v>100</v>
      </c>
      <c r="G19" s="444" t="s">
        <v>1003</v>
      </c>
    </row>
    <row r="20" spans="2:7" ht="25.5" customHeight="1" x14ac:dyDescent="0.2">
      <c r="B20" s="441"/>
      <c r="C20" s="443"/>
      <c r="D20" s="110"/>
      <c r="E20" s="113" t="s">
        <v>982</v>
      </c>
      <c r="F20" s="114" t="s">
        <v>902</v>
      </c>
      <c r="G20" s="445"/>
    </row>
    <row r="21" spans="2:7" x14ac:dyDescent="0.2">
      <c r="B21" s="105"/>
    </row>
  </sheetData>
  <mergeCells count="24">
    <mergeCell ref="B5:B6"/>
    <mergeCell ref="C5:C6"/>
    <mergeCell ref="G5:G6"/>
    <mergeCell ref="B7:B8"/>
    <mergeCell ref="C7:C8"/>
    <mergeCell ref="G7:G8"/>
    <mergeCell ref="G11:G12"/>
    <mergeCell ref="B17:B18"/>
    <mergeCell ref="C17:C18"/>
    <mergeCell ref="G17:G18"/>
    <mergeCell ref="B9:B10"/>
    <mergeCell ref="C9:C10"/>
    <mergeCell ref="G9:G10"/>
    <mergeCell ref="B11:B12"/>
    <mergeCell ref="C11:C12"/>
    <mergeCell ref="B13:B14"/>
    <mergeCell ref="C13:C14"/>
    <mergeCell ref="G13:G14"/>
    <mergeCell ref="B19:B20"/>
    <mergeCell ref="C19:C20"/>
    <mergeCell ref="G19:G20"/>
    <mergeCell ref="B15:B16"/>
    <mergeCell ref="C15:C16"/>
    <mergeCell ref="G15:G16"/>
  </mergeCells>
  <conditionalFormatting sqref="E5">
    <cfRule type="containsText" dxfId="7" priority="9" operator="containsText" text="@">
      <formula>NOT(ISERROR(SEARCH("@",E5)))</formula>
    </cfRule>
  </conditionalFormatting>
  <conditionalFormatting sqref="F5">
    <cfRule type="containsText" dxfId="6" priority="7" operator="containsText" text="@">
      <formula>NOT(ISERROR(SEARCH("@",F5)))</formula>
    </cfRule>
  </conditionalFormatting>
  <conditionalFormatting sqref="E6">
    <cfRule type="containsText" dxfId="5" priority="6" operator="containsText" text="@">
      <formula>NOT(ISERROR(SEARCH("@",E6)))</formula>
    </cfRule>
  </conditionalFormatting>
  <conditionalFormatting sqref="F6">
    <cfRule type="containsText" dxfId="4" priority="5" operator="containsText" text="@">
      <formula>NOT(ISERROR(SEARCH("@",F6)))</formula>
    </cfRule>
  </conditionalFormatting>
  <conditionalFormatting sqref="E17:E18">
    <cfRule type="containsText" dxfId="3" priority="4" operator="containsText" text="@">
      <formula>NOT(ISERROR(SEARCH("@",E17)))</formula>
    </cfRule>
  </conditionalFormatting>
  <conditionalFormatting sqref="F17:F18">
    <cfRule type="containsText" dxfId="2" priority="3" operator="containsText" text="@">
      <formula>NOT(ISERROR(SEARCH("@",F17)))</formula>
    </cfRule>
  </conditionalFormatting>
  <conditionalFormatting sqref="E19:E20">
    <cfRule type="containsText" dxfId="1" priority="2" operator="containsText" text="@">
      <formula>NOT(ISERROR(SEARCH("@",E19)))</formula>
    </cfRule>
  </conditionalFormatting>
  <conditionalFormatting sqref="F19:F20">
    <cfRule type="containsText" dxfId="0" priority="1" operator="containsText" text="@">
      <formula>NOT(ISERROR(SEARCH("@",F19)))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1_ IHW Samples and References</vt:lpstr>
      <vt:lpstr>2_ CWD2.0 Coverage</vt:lpstr>
      <vt:lpstr>3_ Unique Alleles</vt:lpstr>
      <vt:lpstr>4_ Total Alleles</vt:lpstr>
      <vt:lpstr>5_ MiSeq Results</vt:lpstr>
      <vt:lpstr>6_ Reference Issues</vt:lpstr>
      <vt:lpstr>7_ Ambiguities</vt:lpstr>
      <vt:lpstr>8_ MiniSeq Results</vt:lpstr>
      <vt:lpstr>9_ MiniSeq Differences</vt:lpstr>
      <vt:lpstr>'1_ IHW Samples and References'!Print_Area</vt:lpstr>
      <vt:lpstr>'4_ Total Alleles'!Print_Area</vt:lpstr>
      <vt:lpstr>'5_ MiSeq Results'!Print_Area</vt:lpstr>
      <vt:lpstr>'8_ MiniSeq Results'!Print_Area</vt:lpstr>
    </vt:vector>
  </TitlesOfParts>
  <Company>Fred Hutchinson Cancer Research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Olsem</dc:creator>
  <cp:lastModifiedBy>Windows User</cp:lastModifiedBy>
  <dcterms:created xsi:type="dcterms:W3CDTF">2008-09-11T21:48:26Z</dcterms:created>
  <dcterms:modified xsi:type="dcterms:W3CDTF">2016-06-06T17:45:11Z</dcterms:modified>
</cp:coreProperties>
</file>